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 tabRatio="934" activeTab="11"/>
  </bookViews>
  <sheets>
    <sheet name="1 день" sheetId="5" r:id="rId1"/>
    <sheet name="2 день" sheetId="9" r:id="rId2"/>
    <sheet name="3 день" sheetId="10" r:id="rId3"/>
    <sheet name="4 день" sheetId="11" r:id="rId4"/>
    <sheet name="5 день" sheetId="12" r:id="rId5"/>
    <sheet name="6 день" sheetId="13" r:id="rId6"/>
    <sheet name="7 день" sheetId="14" r:id="rId7"/>
    <sheet name="8 день" sheetId="15" r:id="rId8"/>
    <sheet name="9 день" sheetId="16" r:id="rId9"/>
    <sheet name="10 день" sheetId="17" r:id="rId10"/>
    <sheet name="11 день" sheetId="18" r:id="rId11"/>
    <sheet name="12 день" sheetId="19" r:id="rId12"/>
    <sheet name="Лист3" sheetId="7" r:id="rId13"/>
    <sheet name="Лист4" sheetId="8" r:id="rId14"/>
  </sheets>
  <definedNames>
    <definedName name="_xlnm.Print_Area" localSheetId="9">'10 день'!$A$1:$P$26</definedName>
    <definedName name="_xlnm.Print_Area" localSheetId="10">'11 день'!$A$1:$P$25</definedName>
    <definedName name="_xlnm.Print_Area" localSheetId="11">'12 день'!$A$1:$P$15</definedName>
    <definedName name="_xlnm.Print_Area" localSheetId="1">'2 день'!$A$1:$P$25</definedName>
    <definedName name="_xlnm.Print_Area" localSheetId="2">'3 день'!$A$1:$P$26</definedName>
    <definedName name="_xlnm.Print_Area" localSheetId="3">'4 день'!$A$1:$P$26</definedName>
    <definedName name="_xlnm.Print_Area" localSheetId="4">'5 день'!$A$1:$P$24</definedName>
    <definedName name="_xlnm.Print_Area" localSheetId="5">'6 день'!$A$1:$P$16</definedName>
    <definedName name="_xlnm.Print_Area" localSheetId="6">'7 день'!$A$1:$P$25</definedName>
    <definedName name="_xlnm.Print_Area" localSheetId="7">'8 день'!$A$1:$P$25</definedName>
  </definedNames>
  <calcPr calcId="125725"/>
</workbook>
</file>

<file path=xl/calcChain.xml><?xml version="1.0" encoding="utf-8"?>
<calcChain xmlns="http://schemas.openxmlformats.org/spreadsheetml/2006/main">
  <c r="F15" i="19"/>
  <c r="G15"/>
  <c r="H15"/>
  <c r="I15"/>
  <c r="J15"/>
  <c r="K15"/>
  <c r="L15"/>
  <c r="M15"/>
  <c r="N15"/>
  <c r="O15"/>
  <c r="P15"/>
  <c r="E15"/>
  <c r="F15" i="18"/>
  <c r="G15"/>
  <c r="H15"/>
  <c r="I15"/>
  <c r="J15"/>
  <c r="K15"/>
  <c r="L15"/>
  <c r="M15"/>
  <c r="N15"/>
  <c r="O15"/>
  <c r="P15"/>
  <c r="E15"/>
  <c r="F16" i="17"/>
  <c r="G16"/>
  <c r="H16"/>
  <c r="I16"/>
  <c r="J16"/>
  <c r="K16"/>
  <c r="L16"/>
  <c r="M16"/>
  <c r="N16"/>
  <c r="O16"/>
  <c r="P16"/>
  <c r="E16"/>
  <c r="F16" i="16"/>
  <c r="G16"/>
  <c r="H16"/>
  <c r="I16"/>
  <c r="J16"/>
  <c r="K16"/>
  <c r="L16"/>
  <c r="M16"/>
  <c r="N16"/>
  <c r="O16"/>
  <c r="P16"/>
  <c r="E16"/>
  <c r="F15" i="15"/>
  <c r="G15"/>
  <c r="H15"/>
  <c r="I15"/>
  <c r="J15"/>
  <c r="K15"/>
  <c r="L15"/>
  <c r="M15"/>
  <c r="N15"/>
  <c r="O15"/>
  <c r="P15"/>
  <c r="E15"/>
  <c r="F16" i="13"/>
  <c r="G16"/>
  <c r="H16"/>
  <c r="I16"/>
  <c r="J16"/>
  <c r="K16"/>
  <c r="L16"/>
  <c r="M16"/>
  <c r="N16"/>
  <c r="O16"/>
  <c r="P16"/>
  <c r="E16"/>
  <c r="F15" i="12"/>
  <c r="G15"/>
  <c r="H15"/>
  <c r="I15"/>
  <c r="J15"/>
  <c r="K15"/>
  <c r="M15"/>
  <c r="N15"/>
  <c r="O15"/>
  <c r="P15"/>
  <c r="E15"/>
  <c r="F16" i="11"/>
  <c r="G16"/>
  <c r="H16"/>
  <c r="I16"/>
  <c r="J16"/>
  <c r="K16"/>
  <c r="L16"/>
  <c r="M16"/>
  <c r="N16"/>
  <c r="O16"/>
  <c r="P16"/>
  <c r="E16"/>
  <c r="F15" i="10"/>
  <c r="G15"/>
  <c r="H15"/>
  <c r="I15"/>
  <c r="J15"/>
  <c r="K15"/>
  <c r="L15"/>
  <c r="M15"/>
  <c r="N15"/>
  <c r="O15"/>
  <c r="P15"/>
  <c r="E15"/>
  <c r="F15" i="9"/>
  <c r="G15"/>
  <c r="H15"/>
  <c r="I15"/>
  <c r="J15"/>
  <c r="K15"/>
  <c r="L15"/>
  <c r="M15"/>
  <c r="N15"/>
  <c r="O15"/>
  <c r="P15"/>
  <c r="E15"/>
  <c r="F15" i="5"/>
  <c r="G15"/>
  <c r="H15"/>
  <c r="I15"/>
  <c r="J15"/>
  <c r="K15"/>
  <c r="L15"/>
  <c r="M15"/>
  <c r="N15"/>
  <c r="O15"/>
  <c r="P15"/>
  <c r="E15"/>
  <c r="F24" l="1"/>
  <c r="E15" i="14" l="1"/>
  <c r="F15"/>
  <c r="G15"/>
  <c r="H15"/>
  <c r="I15"/>
  <c r="J15"/>
  <c r="K15"/>
  <c r="L15"/>
  <c r="M15"/>
  <c r="N15"/>
  <c r="O15"/>
  <c r="P15"/>
  <c r="L15" i="12" l="1"/>
  <c r="E24" i="18" l="1"/>
  <c r="F24"/>
  <c r="G24"/>
  <c r="H24"/>
  <c r="I24"/>
  <c r="J24"/>
  <c r="K24"/>
  <c r="L24"/>
  <c r="M24"/>
  <c r="N24"/>
  <c r="O24"/>
  <c r="P24"/>
  <c r="E25" i="17"/>
  <c r="F25"/>
  <c r="G25"/>
  <c r="H25"/>
  <c r="I25"/>
  <c r="J25"/>
  <c r="K25"/>
  <c r="L25"/>
  <c r="M25"/>
  <c r="N25"/>
  <c r="O25"/>
  <c r="P25"/>
  <c r="M26"/>
  <c r="N26"/>
  <c r="O26"/>
  <c r="P26"/>
  <c r="E24" i="16"/>
  <c r="F24"/>
  <c r="G24"/>
  <c r="H24"/>
  <c r="I24"/>
  <c r="J24"/>
  <c r="K24"/>
  <c r="L24"/>
  <c r="L25" s="1"/>
  <c r="M24"/>
  <c r="N24"/>
  <c r="O24"/>
  <c r="P24"/>
  <c r="E24" i="15"/>
  <c r="E25" s="1"/>
  <c r="F24"/>
  <c r="G24"/>
  <c r="H24"/>
  <c r="H25" s="1"/>
  <c r="I24"/>
  <c r="J24"/>
  <c r="K24"/>
  <c r="L24"/>
  <c r="M24"/>
  <c r="N24"/>
  <c r="O24"/>
  <c r="P24"/>
  <c r="F25"/>
  <c r="I25"/>
  <c r="J25"/>
  <c r="K25"/>
  <c r="L25"/>
  <c r="M25"/>
  <c r="N25"/>
  <c r="O25"/>
  <c r="P25"/>
  <c r="E24" i="14"/>
  <c r="E25" s="1"/>
  <c r="F24"/>
  <c r="G24"/>
  <c r="H24"/>
  <c r="I24"/>
  <c r="J24"/>
  <c r="K24"/>
  <c r="L24"/>
  <c r="M24"/>
  <c r="M25" s="1"/>
  <c r="N24"/>
  <c r="O24"/>
  <c r="P24"/>
  <c r="F25"/>
  <c r="G25"/>
  <c r="H25"/>
  <c r="I25"/>
  <c r="J25"/>
  <c r="K25"/>
  <c r="N25"/>
  <c r="O25"/>
  <c r="P25"/>
  <c r="E23" i="12"/>
  <c r="E24" s="1"/>
  <c r="F23"/>
  <c r="F24" s="1"/>
  <c r="G23"/>
  <c r="G24" s="1"/>
  <c r="H23"/>
  <c r="H24" s="1"/>
  <c r="I23"/>
  <c r="I24" s="1"/>
  <c r="J23"/>
  <c r="J24" s="1"/>
  <c r="K23"/>
  <c r="L23"/>
  <c r="M23"/>
  <c r="N23"/>
  <c r="N24" s="1"/>
  <c r="O23"/>
  <c r="O24" s="1"/>
  <c r="P23"/>
  <c r="P24" s="1"/>
  <c r="K24"/>
  <c r="L24"/>
  <c r="M24"/>
  <c r="E25" i="11"/>
  <c r="E26" s="1"/>
  <c r="F25"/>
  <c r="F26" s="1"/>
  <c r="G25"/>
  <c r="G26" s="1"/>
  <c r="H25"/>
  <c r="H26" s="1"/>
  <c r="I25"/>
  <c r="I26" s="1"/>
  <c r="J25"/>
  <c r="J26" s="1"/>
  <c r="K25"/>
  <c r="K26" s="1"/>
  <c r="L25"/>
  <c r="L26" s="1"/>
  <c r="M25"/>
  <c r="M26" s="1"/>
  <c r="N25"/>
  <c r="N26" s="1"/>
  <c r="O25"/>
  <c r="O26" s="1"/>
  <c r="P25"/>
  <c r="P26" s="1"/>
  <c r="E25" i="10"/>
  <c r="F25"/>
  <c r="G25"/>
  <c r="H25"/>
  <c r="I25"/>
  <c r="J25"/>
  <c r="K25"/>
  <c r="L25"/>
  <c r="M25"/>
  <c r="N25"/>
  <c r="O25"/>
  <c r="P25"/>
  <c r="E24" i="9"/>
  <c r="F24"/>
  <c r="G24"/>
  <c r="H24"/>
  <c r="I24"/>
  <c r="J24"/>
  <c r="K24"/>
  <c r="L24"/>
  <c r="M24"/>
  <c r="N24"/>
  <c r="O24"/>
  <c r="P24"/>
  <c r="E24" i="5"/>
  <c r="G24"/>
  <c r="H24"/>
  <c r="I24"/>
  <c r="J24"/>
  <c r="K24"/>
  <c r="L24"/>
  <c r="M24"/>
  <c r="N24"/>
  <c r="O24"/>
  <c r="P24"/>
  <c r="K26" i="17" l="1"/>
  <c r="J26"/>
  <c r="I26"/>
  <c r="H26"/>
  <c r="G26"/>
  <c r="F26"/>
  <c r="E26"/>
  <c r="K25" i="16"/>
  <c r="P25"/>
  <c r="O25"/>
  <c r="N25"/>
  <c r="M25"/>
  <c r="J25"/>
  <c r="I25"/>
  <c r="H25"/>
  <c r="G25"/>
  <c r="F25"/>
  <c r="E25"/>
  <c r="K26" i="10"/>
  <c r="P26"/>
  <c r="O26"/>
  <c r="N26"/>
  <c r="M26"/>
  <c r="L26"/>
  <c r="J26"/>
  <c r="I26"/>
  <c r="H26"/>
  <c r="G26"/>
  <c r="F26"/>
  <c r="E26"/>
  <c r="K25" i="9"/>
  <c r="P25"/>
  <c r="O25"/>
  <c r="N25"/>
  <c r="M25"/>
  <c r="L25"/>
  <c r="J25"/>
  <c r="I25"/>
  <c r="H25"/>
  <c r="G25"/>
  <c r="F25"/>
  <c r="E25"/>
  <c r="P25" i="5"/>
  <c r="O25"/>
  <c r="N25"/>
  <c r="M25"/>
  <c r="K25"/>
  <c r="J25"/>
  <c r="I25"/>
  <c r="H25"/>
  <c r="G25"/>
  <c r="F25"/>
  <c r="E25"/>
  <c r="P25" i="18"/>
  <c r="N25"/>
  <c r="L25"/>
  <c r="J25"/>
  <c r="H25"/>
  <c r="F25"/>
  <c r="O25"/>
  <c r="M25"/>
  <c r="K25"/>
  <c r="I25"/>
  <c r="E25"/>
  <c r="G25" l="1"/>
  <c r="L25" i="14"/>
  <c r="L12" i="17" l="1"/>
  <c r="L26" s="1"/>
  <c r="G25" i="15"/>
  <c r="L25" i="5" l="1"/>
  <c r="D33" i="7" l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<sst xmlns="http://schemas.openxmlformats.org/spreadsheetml/2006/main" count="625" uniqueCount="189">
  <si>
    <t>Масса порции,          г</t>
  </si>
  <si>
    <t xml:space="preserve">Пищевые вещества, г 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</si>
  <si>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</si>
  <si>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</si>
  <si>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</si>
  <si>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</si>
  <si>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</si>
  <si>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</si>
  <si>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Са</t>
  </si>
  <si>
    <t>Fe</t>
  </si>
  <si>
    <t>1 день</t>
  </si>
  <si>
    <t>Масло сливочное</t>
  </si>
  <si>
    <t>C</t>
  </si>
  <si>
    <t>E</t>
  </si>
  <si>
    <t>P</t>
  </si>
  <si>
    <t>Mg</t>
  </si>
  <si>
    <t>2 день</t>
  </si>
  <si>
    <t>3 день</t>
  </si>
  <si>
    <t>Какао с молоком</t>
  </si>
  <si>
    <t>Компот из смеси сухофруктов</t>
  </si>
  <si>
    <t>4 день</t>
  </si>
  <si>
    <t>5 день</t>
  </si>
  <si>
    <t>6 день</t>
  </si>
  <si>
    <t>Чай с сахаром</t>
  </si>
  <si>
    <t>7 день</t>
  </si>
  <si>
    <t>8 день</t>
  </si>
  <si>
    <t>9 день</t>
  </si>
  <si>
    <t>10 день</t>
  </si>
  <si>
    <t>A, мкг</t>
  </si>
  <si>
    <t>Крупы, бобовые</t>
  </si>
  <si>
    <t>Фрукты (плоды) свежие</t>
  </si>
  <si>
    <t>Рыба-филе</t>
  </si>
  <si>
    <t>Молоко</t>
  </si>
  <si>
    <t>Творог</t>
  </si>
  <si>
    <t>Сыр</t>
  </si>
  <si>
    <t>Сметана</t>
  </si>
  <si>
    <t>Масло растительное</t>
  </si>
  <si>
    <t>Сахар</t>
  </si>
  <si>
    <t>Чай</t>
  </si>
  <si>
    <t>Соль</t>
  </si>
  <si>
    <t>Картофель</t>
  </si>
  <si>
    <t>Колбасные изделия</t>
  </si>
  <si>
    <t xml:space="preserve">          </t>
  </si>
  <si>
    <t>Масло сливочное (порциями)</t>
  </si>
  <si>
    <t>Борщ с капустой и картофелем мясной</t>
  </si>
  <si>
    <t>Щи из свежей капусты с картофелем</t>
  </si>
  <si>
    <t>Рекомендуемые среднесуточные наборы пищевых продуктов, в том числе, используемые для приготовления блюд и напитков, для обучающихся 7-11 лет общеобразовательных учреждений</t>
  </si>
  <si>
    <t>№ п/п</t>
  </si>
  <si>
    <t>Наименование продуктов</t>
  </si>
  <si>
    <t>Норма продуктов в г, по СанПиН</t>
  </si>
  <si>
    <t>Норма продуктов в г, выполнение 60%</t>
  </si>
  <si>
    <t>Фактически выдано продуктов по дням на 1 человека</t>
  </si>
  <si>
    <t>Отклонения от нормы, %</t>
  </si>
  <si>
    <t>брутто, г</t>
  </si>
  <si>
    <t>Хлеб ржаной (ржано-пшеничный)</t>
  </si>
  <si>
    <t>Хлеб пшеничный</t>
  </si>
  <si>
    <t>Мука пшеничная</t>
  </si>
  <si>
    <t>Макаронные изделия</t>
  </si>
  <si>
    <t>Овощи свежие, зелень</t>
  </si>
  <si>
    <t>Фрукты (плоды) сухие, вт.ч. Шиповник</t>
  </si>
  <si>
    <t>Соки</t>
  </si>
  <si>
    <t>Мясо</t>
  </si>
  <si>
    <t>Цыплята</t>
  </si>
  <si>
    <t>Кисломолочные продукты</t>
  </si>
  <si>
    <t xml:space="preserve">Яйцо </t>
  </si>
  <si>
    <t>Кондитерские изделия</t>
  </si>
  <si>
    <t>Какао</t>
  </si>
  <si>
    <t>Дрожжи</t>
  </si>
  <si>
    <t>Сводная таблица пищевой ценности</t>
  </si>
  <si>
    <t>№</t>
  </si>
  <si>
    <t>Пищевые вещества, г</t>
  </si>
  <si>
    <t>Белки, г</t>
  </si>
  <si>
    <t>Жиры, г</t>
  </si>
  <si>
    <t>Углеводы, г</t>
  </si>
  <si>
    <t>В₁</t>
  </si>
  <si>
    <t>С</t>
  </si>
  <si>
    <t>А</t>
  </si>
  <si>
    <t>Е</t>
  </si>
  <si>
    <t>Р</t>
  </si>
  <si>
    <t>11 день</t>
  </si>
  <si>
    <t>12 день</t>
  </si>
  <si>
    <r>
      <t xml:space="preserve">День: </t>
    </r>
    <r>
      <rPr>
        <sz val="12"/>
        <rFont val="Times New Roman"/>
        <family val="1"/>
        <charset val="204"/>
      </rPr>
      <t>1</t>
    </r>
  </si>
  <si>
    <r>
      <t xml:space="preserve">Неделя: </t>
    </r>
    <r>
      <rPr>
        <sz val="12"/>
        <rFont val="Times New Roman"/>
        <family val="1"/>
        <charset val="204"/>
      </rPr>
      <t>первая</t>
    </r>
  </si>
  <si>
    <t>№ ТК</t>
  </si>
  <si>
    <r>
      <t xml:space="preserve">В </t>
    </r>
    <r>
      <rPr>
        <b/>
        <vertAlign val="subscript"/>
        <sz val="12"/>
        <color indexed="8"/>
        <rFont val="Times New Roman"/>
        <family val="1"/>
        <charset val="204"/>
      </rPr>
      <t>1</t>
    </r>
  </si>
  <si>
    <t>A</t>
  </si>
  <si>
    <t>Технологическая и нормативная документация</t>
  </si>
  <si>
    <r>
      <t xml:space="preserve">День: </t>
    </r>
    <r>
      <rPr>
        <sz val="12"/>
        <rFont val="Times New Roman"/>
        <family val="1"/>
        <charset val="204"/>
      </rPr>
      <t>2</t>
    </r>
  </si>
  <si>
    <r>
      <t xml:space="preserve">День: </t>
    </r>
    <r>
      <rPr>
        <sz val="12"/>
        <rFont val="Times New Roman"/>
        <family val="1"/>
        <charset val="204"/>
      </rPr>
      <t>3</t>
    </r>
  </si>
  <si>
    <r>
      <t xml:space="preserve">День: </t>
    </r>
    <r>
      <rPr>
        <sz val="12"/>
        <rFont val="Times New Roman"/>
        <family val="1"/>
        <charset val="204"/>
      </rPr>
      <t>4</t>
    </r>
  </si>
  <si>
    <r>
      <t xml:space="preserve">День: </t>
    </r>
    <r>
      <rPr>
        <sz val="12"/>
        <rFont val="Times New Roman"/>
        <family val="1"/>
        <charset val="204"/>
      </rPr>
      <t>6</t>
    </r>
  </si>
  <si>
    <r>
      <t xml:space="preserve">День: </t>
    </r>
    <r>
      <rPr>
        <sz val="12"/>
        <rFont val="Times New Roman"/>
        <family val="1"/>
        <charset val="204"/>
      </rPr>
      <t>7</t>
    </r>
  </si>
  <si>
    <r>
      <t xml:space="preserve">День: </t>
    </r>
    <r>
      <rPr>
        <sz val="12"/>
        <rFont val="Times New Roman"/>
        <family val="1"/>
        <charset val="204"/>
      </rPr>
      <t>8</t>
    </r>
  </si>
  <si>
    <r>
      <t xml:space="preserve">День: </t>
    </r>
    <r>
      <rPr>
        <sz val="12"/>
        <rFont val="Times New Roman"/>
        <family val="1"/>
        <charset val="204"/>
      </rPr>
      <t>9</t>
    </r>
  </si>
  <si>
    <r>
      <t xml:space="preserve">День: </t>
    </r>
    <r>
      <rPr>
        <sz val="12"/>
        <rFont val="Times New Roman"/>
        <family val="1"/>
        <charset val="204"/>
      </rPr>
      <t>10</t>
    </r>
  </si>
  <si>
    <r>
      <t xml:space="preserve">День: </t>
    </r>
    <r>
      <rPr>
        <sz val="12"/>
        <rFont val="Times New Roman"/>
        <family val="1"/>
        <charset val="204"/>
      </rPr>
      <t>11</t>
    </r>
  </si>
  <si>
    <r>
      <t xml:space="preserve">Неделя: </t>
    </r>
    <r>
      <rPr>
        <sz val="12"/>
        <rFont val="Times New Roman"/>
        <family val="1"/>
        <charset val="204"/>
      </rPr>
      <t>вторая</t>
    </r>
  </si>
  <si>
    <r>
      <t xml:space="preserve">День: </t>
    </r>
    <r>
      <rPr>
        <sz val="12"/>
        <rFont val="Times New Roman"/>
        <family val="1"/>
        <charset val="204"/>
      </rPr>
      <t>12</t>
    </r>
  </si>
  <si>
    <t>Прием пищи, наименование блюда</t>
  </si>
  <si>
    <t>Каша манная молочная жидкая</t>
  </si>
  <si>
    <t>Салат витаминный</t>
  </si>
  <si>
    <t>Ижевск, 2008 г</t>
  </si>
  <si>
    <t>Пермь, 2018 г</t>
  </si>
  <si>
    <t>Тефтели из говядины с рисом - "ежики"</t>
  </si>
  <si>
    <t>Каша рисовая молочная жидкая</t>
  </si>
  <si>
    <t>Чай с лимоном</t>
  </si>
  <si>
    <t>Салат картофельный с огурцами солеными</t>
  </si>
  <si>
    <t>Напиток из шиповника</t>
  </si>
  <si>
    <t xml:space="preserve">Кофейный напиток </t>
  </si>
  <si>
    <t>Винегрет овощной</t>
  </si>
  <si>
    <t>Салат из капусты белокочанной и огурцов</t>
  </si>
  <si>
    <t>Котлеты из говядины</t>
  </si>
  <si>
    <t>Компот из яблок с лимоном</t>
  </si>
  <si>
    <t>Запеканка из творога</t>
  </si>
  <si>
    <t>Каша пшенная молочная жидкая</t>
  </si>
  <si>
    <t>Жаркое по-домашнему</t>
  </si>
  <si>
    <t>Рагу из птицы</t>
  </si>
  <si>
    <t>Салат из капусты белокочанной, овощей и яблок</t>
  </si>
  <si>
    <t>Суп картофельный с макаронными изделиями</t>
  </si>
  <si>
    <t>Котлеты рыбные</t>
  </si>
  <si>
    <t>Кисель из кураги</t>
  </si>
  <si>
    <t>Компот из апельсинов с яблоками</t>
  </si>
  <si>
    <t>Каша пшеничная молочная жидкая</t>
  </si>
  <si>
    <t>Салат картофельный с зеленым горошком</t>
  </si>
  <si>
    <t>Суп-харчо</t>
  </si>
  <si>
    <t>Каша гречневая рассыпчатая</t>
  </si>
  <si>
    <t>Салат "Дружба"</t>
  </si>
  <si>
    <t>Каша "Дружба"</t>
  </si>
  <si>
    <t>Каша из овсяных хлопьев "Геркулес" жидкая</t>
  </si>
  <si>
    <t>Огурцы свежие</t>
  </si>
  <si>
    <t>Салат из свеклы с сыром</t>
  </si>
  <si>
    <t>В среднем за 12 дней</t>
  </si>
  <si>
    <t>Пюре картофельное</t>
  </si>
  <si>
    <t>Яблоко</t>
  </si>
  <si>
    <t>Груши</t>
  </si>
  <si>
    <t>Мандарины</t>
  </si>
  <si>
    <t>Бананы</t>
  </si>
  <si>
    <t>Сгущенное молоко</t>
  </si>
  <si>
    <t>Сок виноградный</t>
  </si>
  <si>
    <t>Апельсин</t>
  </si>
  <si>
    <r>
      <t xml:space="preserve">Сезон: </t>
    </r>
    <r>
      <rPr>
        <sz val="12"/>
        <rFont val="Times New Roman"/>
        <family val="1"/>
        <charset val="204"/>
      </rPr>
      <t>осень-зима</t>
    </r>
  </si>
  <si>
    <r>
      <t xml:space="preserve">Возрастная категория: </t>
    </r>
    <r>
      <rPr>
        <sz val="12"/>
        <rFont val="Times New Roman"/>
        <family val="1"/>
        <charset val="204"/>
      </rPr>
      <t>с 12 лет и старше</t>
    </r>
  </si>
  <si>
    <t>Чай с молоком</t>
  </si>
  <si>
    <r>
      <t xml:space="preserve">День: </t>
    </r>
    <r>
      <rPr>
        <sz val="12"/>
        <rFont val="Times New Roman"/>
        <family val="1"/>
        <charset val="204"/>
      </rPr>
      <t>5</t>
    </r>
  </si>
  <si>
    <t>Суп картофельный с бобовыми</t>
  </si>
  <si>
    <t>Салат из моркови и яблок</t>
  </si>
  <si>
    <t>ИТОГО ЗАВТРАК</t>
  </si>
  <si>
    <t>ЗАВТРАК</t>
  </si>
  <si>
    <t>ОБЕД</t>
  </si>
  <si>
    <t>ИТОГО ЗА ДЕНЬ</t>
  </si>
  <si>
    <t>Салат из редиса с огурцами</t>
  </si>
  <si>
    <t>ИТОГО ОБЕД</t>
  </si>
  <si>
    <t>Икра кабачковая</t>
  </si>
  <si>
    <t>Салат из свежих огурцов</t>
  </si>
  <si>
    <t>Салат из редьки с овощами</t>
  </si>
  <si>
    <t>Салат из моркови с сыром и яйцом</t>
  </si>
  <si>
    <t>Салат из свежих помидоров и яблок</t>
  </si>
  <si>
    <t>Салат из свежих помидоров с перцем</t>
  </si>
  <si>
    <t>Салат картофельный с фасолью</t>
  </si>
  <si>
    <t>Икра морковная</t>
  </si>
  <si>
    <t>Салат из капусты белокочанной с яблоками</t>
  </si>
  <si>
    <t>Рубленые яйца с маслом и луком</t>
  </si>
  <si>
    <t>Макароны отварные</t>
  </si>
  <si>
    <t>Суп крестьянский с крупой</t>
  </si>
  <si>
    <t>Соус красный основной</t>
  </si>
  <si>
    <t>Котлета " Нежные"</t>
  </si>
  <si>
    <t>Пюре картофельное  с морковкой</t>
  </si>
  <si>
    <t>Сердце в соусе</t>
  </si>
  <si>
    <t>75/75</t>
  </si>
  <si>
    <t>Макароные изделия отварные</t>
  </si>
  <si>
    <t>Омлет</t>
  </si>
  <si>
    <t>Сгущеное молоко</t>
  </si>
  <si>
    <t>Пуштыешид</t>
  </si>
  <si>
    <t>Запеканка с макаронами и творогом</t>
  </si>
  <si>
    <t>Суп рассольник домашний</t>
  </si>
  <si>
    <t>Котлеты из говядины с овощами</t>
  </si>
  <si>
    <t>Каша манная молочная</t>
  </si>
  <si>
    <t>Сложный гарнир</t>
  </si>
  <si>
    <t>Каша молочная рисовая</t>
  </si>
  <si>
    <t>Кофейный напиток</t>
  </si>
  <si>
    <t>Борщ из свежей капусты</t>
  </si>
  <si>
    <t>Котлета рыбная</t>
  </si>
  <si>
    <t>Комот из шиповника</t>
  </si>
  <si>
    <t>Салат из моркови с яблоком</t>
  </si>
  <si>
    <t>Каша дружба</t>
  </si>
  <si>
    <t>Суп  рассольник</t>
  </si>
  <si>
    <t>Суфле рыбное</t>
  </si>
  <si>
    <t>Каша рисовая</t>
  </si>
  <si>
    <t>Сок фруктовый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</si>
</sst>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6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/>
    <xf numFmtId="0" fontId="4" fillId="0" borderId="2" xfId="0" applyFont="1" applyBorder="1"/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/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Для перспективки вс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90" zoomScaleNormal="80" zoomScaleSheetLayoutView="90" workbookViewId="0">
      <selection activeCell="K34" sqref="K34"/>
    </sheetView>
  </sheetViews>
  <sheetFormatPr defaultRowHeight="15.75"/>
  <cols>
    <col min="1" max="1" width="20" style="53" customWidth="1"/>
    <col min="2" max="2" width="11.7109375" style="53" customWidth="1"/>
    <col min="3" max="3" width="39.28515625" style="53" customWidth="1"/>
    <col min="4" max="4" width="10.28515625" style="53" customWidth="1"/>
    <col min="5" max="7" width="9.140625" style="53"/>
    <col min="8" max="8" width="14.85546875" style="53" customWidth="1"/>
    <col min="9" max="16384" width="9.140625" style="53"/>
  </cols>
  <sheetData>
    <row r="1" spans="1:16" ht="15" customHeight="1">
      <c r="A1" s="52" t="s">
        <v>81</v>
      </c>
    </row>
    <row r="2" spans="1:16" ht="15" customHeight="1">
      <c r="A2" s="52" t="s">
        <v>82</v>
      </c>
    </row>
    <row r="3" spans="1:16" ht="15" customHeight="1">
      <c r="A3" s="52" t="s">
        <v>140</v>
      </c>
    </row>
    <row r="4" spans="1:16" ht="15" customHeight="1">
      <c r="A4" s="52" t="s">
        <v>141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" customHeight="1">
      <c r="A5" s="54"/>
      <c r="B5" s="54"/>
      <c r="C5" s="54"/>
      <c r="D5" s="54" t="s">
        <v>42</v>
      </c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</row>
    <row r="6" spans="1:16" ht="15" customHeight="1">
      <c r="A6" s="76" t="s">
        <v>86</v>
      </c>
      <c r="B6" s="76" t="s">
        <v>83</v>
      </c>
      <c r="C6" s="76" t="s">
        <v>98</v>
      </c>
      <c r="D6" s="76" t="s">
        <v>0</v>
      </c>
      <c r="E6" s="76" t="s">
        <v>1</v>
      </c>
      <c r="F6" s="76"/>
      <c r="G6" s="76"/>
      <c r="H6" s="76" t="s">
        <v>2</v>
      </c>
      <c r="I6" s="76" t="s">
        <v>3</v>
      </c>
      <c r="J6" s="76"/>
      <c r="K6" s="76"/>
      <c r="L6" s="76"/>
      <c r="M6" s="76" t="s">
        <v>4</v>
      </c>
      <c r="N6" s="76"/>
      <c r="O6" s="76"/>
      <c r="P6" s="76"/>
    </row>
    <row r="7" spans="1:16" ht="15" customHeight="1">
      <c r="A7" s="76"/>
      <c r="B7" s="76"/>
      <c r="C7" s="76"/>
      <c r="D7" s="76"/>
      <c r="E7" s="76" t="s">
        <v>5</v>
      </c>
      <c r="F7" s="76" t="s">
        <v>6</v>
      </c>
      <c r="G7" s="76" t="s">
        <v>7</v>
      </c>
      <c r="H7" s="76"/>
      <c r="I7" s="76"/>
      <c r="J7" s="76"/>
      <c r="K7" s="76"/>
      <c r="L7" s="76"/>
      <c r="M7" s="76"/>
      <c r="N7" s="76"/>
      <c r="O7" s="76"/>
      <c r="P7" s="76"/>
    </row>
    <row r="8" spans="1:16" ht="15" customHeight="1">
      <c r="A8" s="76"/>
      <c r="B8" s="76"/>
      <c r="C8" s="76"/>
      <c r="D8" s="76"/>
      <c r="E8" s="76"/>
      <c r="F8" s="76"/>
      <c r="G8" s="76"/>
      <c r="H8" s="76"/>
      <c r="I8" s="50" t="s">
        <v>84</v>
      </c>
      <c r="J8" s="50" t="s">
        <v>12</v>
      </c>
      <c r="K8" s="50" t="s">
        <v>85</v>
      </c>
      <c r="L8" s="50" t="s">
        <v>13</v>
      </c>
      <c r="M8" s="50" t="s">
        <v>8</v>
      </c>
      <c r="N8" s="50" t="s">
        <v>14</v>
      </c>
      <c r="O8" s="50" t="s">
        <v>15</v>
      </c>
      <c r="P8" s="50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22</v>
      </c>
      <c r="C10" s="75" t="s">
        <v>145</v>
      </c>
      <c r="D10" s="57">
        <v>60</v>
      </c>
      <c r="E10" s="29">
        <v>0.6</v>
      </c>
      <c r="F10" s="29">
        <v>3.72</v>
      </c>
      <c r="G10" s="29">
        <v>4.92</v>
      </c>
      <c r="H10" s="29">
        <v>55.8</v>
      </c>
      <c r="I10" s="29">
        <v>0.03</v>
      </c>
      <c r="J10" s="29">
        <v>2.76</v>
      </c>
      <c r="K10" s="29">
        <v>0</v>
      </c>
      <c r="L10" s="29">
        <v>2.2799999999999998</v>
      </c>
      <c r="M10" s="29">
        <v>13.92</v>
      </c>
      <c r="N10" s="29">
        <v>23.28</v>
      </c>
      <c r="O10" s="29">
        <v>16.38</v>
      </c>
      <c r="P10" s="29">
        <v>0.79</v>
      </c>
    </row>
    <row r="11" spans="1:16" ht="15" customHeight="1">
      <c r="A11" s="25" t="s">
        <v>102</v>
      </c>
      <c r="B11" s="25">
        <v>227</v>
      </c>
      <c r="C11" s="56" t="s">
        <v>99</v>
      </c>
      <c r="D11" s="33">
        <v>200</v>
      </c>
      <c r="E11" s="57">
        <v>6.22</v>
      </c>
      <c r="F11" s="57">
        <v>6.58</v>
      </c>
      <c r="G11" s="57">
        <v>31.24</v>
      </c>
      <c r="H11" s="29">
        <v>209.2</v>
      </c>
      <c r="I11" s="27">
        <v>0.08</v>
      </c>
      <c r="J11" s="27">
        <v>1.38</v>
      </c>
      <c r="K11" s="27">
        <v>40.200000000000003</v>
      </c>
      <c r="L11" s="27">
        <v>0.52</v>
      </c>
      <c r="M11" s="27">
        <v>136.9</v>
      </c>
      <c r="N11" s="27">
        <v>122.38</v>
      </c>
      <c r="O11" s="28">
        <v>20.399999999999999</v>
      </c>
      <c r="P11" s="27">
        <v>0.46</v>
      </c>
    </row>
    <row r="12" spans="1:16" ht="15" customHeight="1">
      <c r="A12" s="25" t="s">
        <v>102</v>
      </c>
      <c r="B12" s="25">
        <v>462</v>
      </c>
      <c r="C12" s="56" t="s">
        <v>18</v>
      </c>
      <c r="D12" s="33">
        <v>200</v>
      </c>
      <c r="E12" s="29">
        <v>3.3</v>
      </c>
      <c r="F12" s="29">
        <v>2.9</v>
      </c>
      <c r="G12" s="29">
        <v>13.8</v>
      </c>
      <c r="H12" s="29">
        <v>94</v>
      </c>
      <c r="I12" s="25">
        <v>0.03</v>
      </c>
      <c r="J12" s="30">
        <v>0.7</v>
      </c>
      <c r="K12" s="30">
        <v>19</v>
      </c>
      <c r="L12" s="25">
        <v>0.01</v>
      </c>
      <c r="M12" s="30">
        <v>111.3</v>
      </c>
      <c r="N12" s="30">
        <v>91.1</v>
      </c>
      <c r="O12" s="30">
        <v>22.3</v>
      </c>
      <c r="P12" s="25">
        <v>0.65</v>
      </c>
    </row>
    <row r="13" spans="1:16" ht="15" customHeight="1">
      <c r="A13" s="25"/>
      <c r="B13" s="25"/>
      <c r="C13" s="56" t="s">
        <v>55</v>
      </c>
      <c r="D13" s="33">
        <v>30</v>
      </c>
      <c r="E13" s="57">
        <v>2.2799999999999998</v>
      </c>
      <c r="F13" s="57">
        <v>0.27</v>
      </c>
      <c r="G13" s="57">
        <v>14.91</v>
      </c>
      <c r="H13" s="29">
        <v>67.8</v>
      </c>
      <c r="I13" s="30">
        <v>4.8000000000000001E-2</v>
      </c>
      <c r="J13" s="30">
        <v>0</v>
      </c>
      <c r="K13" s="30">
        <v>0</v>
      </c>
      <c r="L13" s="25">
        <v>0.39</v>
      </c>
      <c r="M13" s="30">
        <v>7.8</v>
      </c>
      <c r="N13" s="30">
        <v>24.9</v>
      </c>
      <c r="O13" s="30">
        <v>10.5</v>
      </c>
      <c r="P13" s="25">
        <v>0.48</v>
      </c>
    </row>
    <row r="14" spans="1:16" ht="15" customHeight="1">
      <c r="A14" s="25"/>
      <c r="B14" s="25"/>
      <c r="C14" s="41" t="s">
        <v>139</v>
      </c>
      <c r="D14" s="33">
        <v>100</v>
      </c>
      <c r="E14" s="36">
        <v>0.9</v>
      </c>
      <c r="F14" s="36">
        <v>0.2</v>
      </c>
      <c r="G14" s="36">
        <v>8.1</v>
      </c>
      <c r="H14" s="36">
        <v>40</v>
      </c>
      <c r="I14" s="37">
        <v>0.04</v>
      </c>
      <c r="J14" s="37">
        <v>60</v>
      </c>
      <c r="K14" s="37">
        <v>0</v>
      </c>
      <c r="L14" s="37">
        <v>0</v>
      </c>
      <c r="M14" s="37">
        <v>34</v>
      </c>
      <c r="N14" s="37">
        <v>23</v>
      </c>
      <c r="O14" s="37">
        <v>13</v>
      </c>
      <c r="P14" s="37">
        <v>0.3</v>
      </c>
    </row>
    <row r="15" spans="1:16" ht="15" customHeight="1">
      <c r="A15" s="81" t="s">
        <v>146</v>
      </c>
      <c r="B15" s="81"/>
      <c r="C15" s="81"/>
      <c r="D15" s="51"/>
      <c r="E15" s="42">
        <f t="shared" ref="E15:P15" si="0">SUM(E10:E14)</f>
        <v>13.299999999999999</v>
      </c>
      <c r="F15" s="42">
        <f t="shared" si="0"/>
        <v>13.67</v>
      </c>
      <c r="G15" s="42">
        <f t="shared" si="0"/>
        <v>72.969999999999985</v>
      </c>
      <c r="H15" s="42">
        <f t="shared" si="0"/>
        <v>466.8</v>
      </c>
      <c r="I15" s="42">
        <f t="shared" si="0"/>
        <v>0.22800000000000001</v>
      </c>
      <c r="J15" s="42">
        <f t="shared" si="0"/>
        <v>64.84</v>
      </c>
      <c r="K15" s="42">
        <f t="shared" si="0"/>
        <v>59.2</v>
      </c>
      <c r="L15" s="42">
        <f t="shared" si="0"/>
        <v>3.1999999999999997</v>
      </c>
      <c r="M15" s="42">
        <f t="shared" si="0"/>
        <v>303.92</v>
      </c>
      <c r="N15" s="42">
        <f t="shared" si="0"/>
        <v>284.65999999999997</v>
      </c>
      <c r="O15" s="42">
        <f t="shared" si="0"/>
        <v>82.58</v>
      </c>
      <c r="P15" s="42">
        <f t="shared" si="0"/>
        <v>2.6799999999999997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" customHeight="1">
      <c r="A17" s="25" t="s">
        <v>102</v>
      </c>
      <c r="B17" s="27">
        <v>2</v>
      </c>
      <c r="C17" s="26" t="s">
        <v>100</v>
      </c>
      <c r="D17" s="34">
        <v>60</v>
      </c>
      <c r="E17" s="27">
        <v>0.78</v>
      </c>
      <c r="F17" s="27">
        <v>3.72</v>
      </c>
      <c r="G17" s="27">
        <v>3.66</v>
      </c>
      <c r="H17" s="28">
        <v>51</v>
      </c>
      <c r="I17" s="27">
        <v>0.02</v>
      </c>
      <c r="J17" s="27">
        <v>7.98</v>
      </c>
      <c r="K17" s="28">
        <v>0</v>
      </c>
      <c r="L17" s="27">
        <v>1.74</v>
      </c>
      <c r="M17" s="28">
        <v>21.3</v>
      </c>
      <c r="N17" s="27">
        <v>19.559999999999999</v>
      </c>
      <c r="O17" s="28">
        <v>12.3</v>
      </c>
      <c r="P17" s="27">
        <v>0.61</v>
      </c>
    </row>
    <row r="18" spans="1:16" ht="15" customHeight="1">
      <c r="A18" s="35" t="s">
        <v>102</v>
      </c>
      <c r="B18" s="34">
        <v>119</v>
      </c>
      <c r="C18" s="43" t="s">
        <v>163</v>
      </c>
      <c r="D18" s="34">
        <v>250</v>
      </c>
      <c r="E18" s="34">
        <v>2.38</v>
      </c>
      <c r="F18" s="34">
        <v>5</v>
      </c>
      <c r="G18" s="34">
        <v>10.3</v>
      </c>
      <c r="H18" s="38">
        <v>95.75</v>
      </c>
      <c r="I18" s="38">
        <v>36.33</v>
      </c>
      <c r="J18" s="38">
        <v>27.55</v>
      </c>
      <c r="K18" s="34">
        <v>1</v>
      </c>
      <c r="L18" s="34">
        <v>0.8</v>
      </c>
      <c r="M18" s="34">
        <v>7.5</v>
      </c>
      <c r="N18" s="34">
        <v>93.424999999999997</v>
      </c>
      <c r="O18" s="34">
        <v>14.7</v>
      </c>
      <c r="P18" s="38">
        <v>1.28</v>
      </c>
    </row>
    <row r="19" spans="1:16" ht="15" customHeight="1">
      <c r="A19" s="25" t="s">
        <v>102</v>
      </c>
      <c r="B19" s="27">
        <v>350</v>
      </c>
      <c r="C19" s="59" t="s">
        <v>103</v>
      </c>
      <c r="D19" s="34">
        <v>100</v>
      </c>
      <c r="E19" s="28">
        <v>9.4</v>
      </c>
      <c r="F19" s="27">
        <v>8.1</v>
      </c>
      <c r="G19" s="27">
        <v>9.9</v>
      </c>
      <c r="H19" s="28">
        <v>150</v>
      </c>
      <c r="I19" s="27">
        <v>0.05</v>
      </c>
      <c r="J19" s="27">
        <v>1.4</v>
      </c>
      <c r="K19" s="28">
        <v>16</v>
      </c>
      <c r="L19" s="27">
        <v>0.4</v>
      </c>
      <c r="M19" s="27">
        <v>39.6</v>
      </c>
      <c r="N19" s="27">
        <v>119.8</v>
      </c>
      <c r="O19" s="28">
        <v>17.5</v>
      </c>
      <c r="P19" s="27">
        <v>1.4</v>
      </c>
    </row>
    <row r="20" spans="1:16" ht="15" customHeight="1">
      <c r="A20" s="35" t="s">
        <v>102</v>
      </c>
      <c r="B20" s="34">
        <v>256</v>
      </c>
      <c r="C20" s="43" t="s">
        <v>162</v>
      </c>
      <c r="D20" s="34">
        <v>180</v>
      </c>
      <c r="E20" s="38">
        <v>6.66</v>
      </c>
      <c r="F20" s="34">
        <v>0.54</v>
      </c>
      <c r="G20" s="34">
        <v>35.479999999999997</v>
      </c>
      <c r="H20" s="34">
        <v>228.42</v>
      </c>
      <c r="I20" s="34">
        <v>16.54</v>
      </c>
      <c r="J20" s="38">
        <v>10.64</v>
      </c>
      <c r="K20" s="34">
        <v>1.29</v>
      </c>
      <c r="L20" s="34">
        <v>0.53</v>
      </c>
      <c r="M20" s="34">
        <v>83.5</v>
      </c>
      <c r="N20" s="34">
        <v>191.94</v>
      </c>
      <c r="O20" s="34">
        <v>76.48</v>
      </c>
      <c r="P20" s="34">
        <v>6.05</v>
      </c>
    </row>
    <row r="21" spans="1:16" ht="15" customHeight="1">
      <c r="A21" s="25" t="s">
        <v>102</v>
      </c>
      <c r="B21" s="27">
        <v>495</v>
      </c>
      <c r="C21" s="60" t="s">
        <v>19</v>
      </c>
      <c r="D21" s="34">
        <v>200</v>
      </c>
      <c r="E21" s="28">
        <v>0.6</v>
      </c>
      <c r="F21" s="28">
        <v>0.1</v>
      </c>
      <c r="G21" s="28">
        <v>20.100000000000001</v>
      </c>
      <c r="H21" s="28">
        <v>84</v>
      </c>
      <c r="I21" s="27">
        <v>0.01</v>
      </c>
      <c r="J21" s="28">
        <v>0.2</v>
      </c>
      <c r="K21" s="28">
        <v>0</v>
      </c>
      <c r="L21" s="28">
        <v>0.4</v>
      </c>
      <c r="M21" s="28">
        <v>20.100000000000001</v>
      </c>
      <c r="N21" s="28">
        <v>19.2</v>
      </c>
      <c r="O21" s="28">
        <v>14.4</v>
      </c>
      <c r="P21" s="27">
        <v>0.69</v>
      </c>
    </row>
    <row r="22" spans="1:16" ht="15" customHeight="1">
      <c r="A22" s="26"/>
      <c r="B22" s="27"/>
      <c r="C22" s="56" t="s">
        <v>55</v>
      </c>
      <c r="D22" s="34">
        <v>20</v>
      </c>
      <c r="E22" s="27">
        <v>1.52</v>
      </c>
      <c r="F22" s="27">
        <v>0.16</v>
      </c>
      <c r="G22" s="27">
        <v>9.7200000000000006</v>
      </c>
      <c r="H22" s="28">
        <v>47.6</v>
      </c>
      <c r="I22" s="27">
        <v>0.02</v>
      </c>
      <c r="J22" s="28">
        <v>0</v>
      </c>
      <c r="K22" s="28">
        <v>0</v>
      </c>
      <c r="L22" s="28">
        <v>0</v>
      </c>
      <c r="M22" s="28">
        <v>4</v>
      </c>
      <c r="N22" s="28">
        <v>13</v>
      </c>
      <c r="O22" s="28">
        <v>2.8</v>
      </c>
      <c r="P22" s="27">
        <v>0.22</v>
      </c>
    </row>
    <row r="23" spans="1:16" ht="15" customHeight="1">
      <c r="A23" s="26"/>
      <c r="B23" s="26"/>
      <c r="C23" s="26" t="s">
        <v>54</v>
      </c>
      <c r="D23" s="34">
        <v>30</v>
      </c>
      <c r="E23" s="57">
        <v>2.0699999999999998</v>
      </c>
      <c r="F23" s="57">
        <v>0.36</v>
      </c>
      <c r="G23" s="57">
        <v>12.72</v>
      </c>
      <c r="H23" s="29">
        <v>64.2</v>
      </c>
      <c r="I23" s="30">
        <v>0.06</v>
      </c>
      <c r="J23" s="30">
        <v>0</v>
      </c>
      <c r="K23" s="30">
        <v>0</v>
      </c>
      <c r="L23" s="30">
        <v>0</v>
      </c>
      <c r="M23" s="30">
        <v>8.1</v>
      </c>
      <c r="N23" s="30">
        <v>36.9</v>
      </c>
      <c r="O23" s="30">
        <v>13.8</v>
      </c>
      <c r="P23" s="25">
        <v>1.05</v>
      </c>
    </row>
    <row r="24" spans="1:16" ht="15" customHeight="1">
      <c r="A24" s="77" t="s">
        <v>151</v>
      </c>
      <c r="B24" s="78"/>
      <c r="C24" s="79"/>
      <c r="D24" s="39"/>
      <c r="E24" s="39">
        <f t="shared" ref="E24:P24" si="1">SUM(E17:E23)</f>
        <v>23.41</v>
      </c>
      <c r="F24" s="39">
        <f t="shared" si="1"/>
        <v>17.98</v>
      </c>
      <c r="G24" s="39">
        <f t="shared" si="1"/>
        <v>101.88</v>
      </c>
      <c r="H24" s="39">
        <f t="shared" si="1"/>
        <v>720.97</v>
      </c>
      <c r="I24" s="40">
        <f t="shared" si="1"/>
        <v>53.03</v>
      </c>
      <c r="J24" s="40">
        <f t="shared" si="1"/>
        <v>47.77</v>
      </c>
      <c r="K24" s="39">
        <f t="shared" si="1"/>
        <v>18.29</v>
      </c>
      <c r="L24" s="39">
        <f t="shared" si="1"/>
        <v>3.8699999999999997</v>
      </c>
      <c r="M24" s="39">
        <f t="shared" si="1"/>
        <v>184.1</v>
      </c>
      <c r="N24" s="39">
        <f t="shared" si="1"/>
        <v>493.82499999999999</v>
      </c>
      <c r="O24" s="39">
        <f t="shared" si="1"/>
        <v>151.98000000000002</v>
      </c>
      <c r="P24" s="40">
        <f t="shared" si="1"/>
        <v>11.3</v>
      </c>
    </row>
    <row r="25" spans="1:16" ht="15" customHeight="1">
      <c r="A25" s="80" t="s">
        <v>149</v>
      </c>
      <c r="B25" s="80"/>
      <c r="C25" s="80"/>
      <c r="D25" s="39"/>
      <c r="E25" s="40">
        <f t="shared" ref="E25:P25" si="2">E15+E24</f>
        <v>36.71</v>
      </c>
      <c r="F25" s="40">
        <f t="shared" si="2"/>
        <v>31.65</v>
      </c>
      <c r="G25" s="39">
        <f t="shared" si="2"/>
        <v>174.84999999999997</v>
      </c>
      <c r="H25" s="39">
        <f t="shared" si="2"/>
        <v>1187.77</v>
      </c>
      <c r="I25" s="40">
        <f t="shared" si="2"/>
        <v>53.258000000000003</v>
      </c>
      <c r="J25" s="39">
        <f t="shared" si="2"/>
        <v>112.61000000000001</v>
      </c>
      <c r="K25" s="39">
        <f t="shared" si="2"/>
        <v>77.490000000000009</v>
      </c>
      <c r="L25" s="40">
        <f t="shared" si="2"/>
        <v>7.0699999999999994</v>
      </c>
      <c r="M25" s="39">
        <f t="shared" si="2"/>
        <v>488.02</v>
      </c>
      <c r="N25" s="39">
        <f t="shared" si="2"/>
        <v>778.4849999999999</v>
      </c>
      <c r="O25" s="39">
        <f t="shared" si="2"/>
        <v>234.56</v>
      </c>
      <c r="P25" s="40">
        <f t="shared" si="2"/>
        <v>13.98</v>
      </c>
    </row>
    <row r="26" spans="1:16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</sheetData>
  <mergeCells count="17">
    <mergeCell ref="F4:P4"/>
    <mergeCell ref="A6:A8"/>
    <mergeCell ref="B6:B8"/>
    <mergeCell ref="C6:C8"/>
    <mergeCell ref="D6:D8"/>
    <mergeCell ref="E6:G6"/>
    <mergeCell ref="E7:E8"/>
    <mergeCell ref="F7:F8"/>
    <mergeCell ref="G7:G8"/>
    <mergeCell ref="H6:H8"/>
    <mergeCell ref="I6:L7"/>
    <mergeCell ref="M6:P7"/>
    <mergeCell ref="A9:P9"/>
    <mergeCell ref="A24:C24"/>
    <mergeCell ref="A25:C25"/>
    <mergeCell ref="A15:C15"/>
    <mergeCell ref="A16:P16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topLeftCell="A4" zoomScale="90" zoomScaleNormal="80" zoomScaleSheetLayoutView="90" workbookViewId="0">
      <selection activeCell="D31" sqref="D31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94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30" customHeight="1">
      <c r="A10" s="25" t="s">
        <v>102</v>
      </c>
      <c r="B10" s="57">
        <v>3</v>
      </c>
      <c r="C10" s="75" t="s">
        <v>160</v>
      </c>
      <c r="D10" s="57">
        <v>60</v>
      </c>
      <c r="E10" s="29">
        <v>0.72</v>
      </c>
      <c r="F10" s="29">
        <v>3.72</v>
      </c>
      <c r="G10" s="29">
        <v>3.72</v>
      </c>
      <c r="H10" s="29">
        <v>51</v>
      </c>
      <c r="I10" s="29">
        <v>0.02</v>
      </c>
      <c r="J10" s="29">
        <v>9.3000000000000007</v>
      </c>
      <c r="K10" s="29">
        <v>0</v>
      </c>
      <c r="L10" s="29">
        <v>2.7</v>
      </c>
      <c r="M10" s="29">
        <v>20.94</v>
      </c>
      <c r="N10" s="29">
        <v>13.26</v>
      </c>
      <c r="O10" s="29">
        <v>7.8</v>
      </c>
      <c r="P10" s="29">
        <v>0.76</v>
      </c>
    </row>
    <row r="11" spans="1:16" ht="15" customHeight="1">
      <c r="A11" s="35" t="s">
        <v>102</v>
      </c>
      <c r="B11" s="35">
        <v>226</v>
      </c>
      <c r="C11" s="41" t="s">
        <v>127</v>
      </c>
      <c r="D11" s="33">
        <v>200</v>
      </c>
      <c r="E11" s="33">
        <v>5.24</v>
      </c>
      <c r="F11" s="33">
        <v>6.68</v>
      </c>
      <c r="G11" s="33">
        <v>27.62</v>
      </c>
      <c r="H11" s="36">
        <v>191.6</v>
      </c>
      <c r="I11" s="35">
        <v>0.09</v>
      </c>
      <c r="J11" s="35">
        <v>1.32</v>
      </c>
      <c r="K11" s="35">
        <v>39.4</v>
      </c>
      <c r="L11" s="35">
        <v>0.14000000000000001</v>
      </c>
      <c r="M11" s="35">
        <v>130.13999999999999</v>
      </c>
      <c r="N11" s="35">
        <v>140.08000000000001</v>
      </c>
      <c r="O11" s="37">
        <v>30.66</v>
      </c>
      <c r="P11" s="35">
        <v>0.44</v>
      </c>
    </row>
    <row r="12" spans="1:16" ht="15" customHeight="1">
      <c r="A12" s="35"/>
      <c r="B12" s="35"/>
      <c r="C12" s="41" t="s">
        <v>43</v>
      </c>
      <c r="D12" s="33">
        <v>10</v>
      </c>
      <c r="E12" s="58">
        <v>0.08</v>
      </c>
      <c r="F12" s="58">
        <v>7.25</v>
      </c>
      <c r="G12" s="58">
        <v>0.13</v>
      </c>
      <c r="H12" s="58">
        <v>66.09</v>
      </c>
      <c r="I12" s="58">
        <v>0</v>
      </c>
      <c r="J12" s="58">
        <v>0</v>
      </c>
      <c r="K12" s="58">
        <v>4</v>
      </c>
      <c r="L12" s="58">
        <f t="shared" ref="L12" si="0">L11*E12/E11</f>
        <v>2.1374045801526719E-3</v>
      </c>
      <c r="M12" s="58">
        <v>0.24</v>
      </c>
      <c r="N12" s="58">
        <v>0.3</v>
      </c>
      <c r="O12" s="58">
        <v>0</v>
      </c>
      <c r="P12" s="58">
        <v>0</v>
      </c>
    </row>
    <row r="13" spans="1:16" ht="15" customHeight="1">
      <c r="A13" s="35" t="s">
        <v>102</v>
      </c>
      <c r="B13" s="35">
        <v>462</v>
      </c>
      <c r="C13" s="41" t="s">
        <v>18</v>
      </c>
      <c r="D13" s="33">
        <v>200</v>
      </c>
      <c r="E13" s="36">
        <v>3.3</v>
      </c>
      <c r="F13" s="36">
        <v>2.9</v>
      </c>
      <c r="G13" s="36">
        <v>13.8</v>
      </c>
      <c r="H13" s="36">
        <v>94</v>
      </c>
      <c r="I13" s="35">
        <v>0.03</v>
      </c>
      <c r="J13" s="37">
        <v>0.7</v>
      </c>
      <c r="K13" s="37">
        <v>19</v>
      </c>
      <c r="L13" s="35">
        <v>0.01</v>
      </c>
      <c r="M13" s="37">
        <v>111.3</v>
      </c>
      <c r="N13" s="37">
        <v>91.1</v>
      </c>
      <c r="O13" s="37">
        <v>22.3</v>
      </c>
      <c r="P13" s="35">
        <v>0.65</v>
      </c>
    </row>
    <row r="14" spans="1:16" ht="15" customHeight="1">
      <c r="A14" s="35"/>
      <c r="B14" s="35"/>
      <c r="C14" s="41" t="s">
        <v>55</v>
      </c>
      <c r="D14" s="33">
        <v>30</v>
      </c>
      <c r="E14" s="33">
        <v>2.2799999999999998</v>
      </c>
      <c r="F14" s="33">
        <v>0.27</v>
      </c>
      <c r="G14" s="33">
        <v>14.91</v>
      </c>
      <c r="H14" s="36">
        <v>67.8</v>
      </c>
      <c r="I14" s="37">
        <v>4.8000000000000001E-2</v>
      </c>
      <c r="J14" s="37">
        <v>0</v>
      </c>
      <c r="K14" s="37">
        <v>0</v>
      </c>
      <c r="L14" s="35">
        <v>0.39</v>
      </c>
      <c r="M14" s="37">
        <v>7.8</v>
      </c>
      <c r="N14" s="37">
        <v>24.9</v>
      </c>
      <c r="O14" s="37">
        <v>10.5</v>
      </c>
      <c r="P14" s="35">
        <v>0.48</v>
      </c>
    </row>
    <row r="15" spans="1:16" ht="15" customHeight="1">
      <c r="A15" s="35"/>
      <c r="B15" s="35"/>
      <c r="C15" s="41" t="s">
        <v>134</v>
      </c>
      <c r="D15" s="33">
        <v>100</v>
      </c>
      <c r="E15" s="36">
        <v>0.4</v>
      </c>
      <c r="F15" s="36">
        <v>0.3</v>
      </c>
      <c r="G15" s="36">
        <v>9.5</v>
      </c>
      <c r="H15" s="36">
        <v>42</v>
      </c>
      <c r="I15" s="37">
        <v>0.02</v>
      </c>
      <c r="J15" s="37">
        <v>5</v>
      </c>
      <c r="K15" s="37">
        <v>0</v>
      </c>
      <c r="L15" s="37">
        <v>0</v>
      </c>
      <c r="M15" s="37">
        <v>19</v>
      </c>
      <c r="N15" s="37">
        <v>16</v>
      </c>
      <c r="O15" s="37">
        <v>12</v>
      </c>
      <c r="P15" s="37">
        <v>2.2999999999999998</v>
      </c>
    </row>
    <row r="16" spans="1:16" ht="15" customHeight="1">
      <c r="A16" s="81" t="s">
        <v>146</v>
      </c>
      <c r="B16" s="81"/>
      <c r="C16" s="81"/>
      <c r="D16" s="51"/>
      <c r="E16" s="42">
        <f>SUM(E10:E15)</f>
        <v>12.02</v>
      </c>
      <c r="F16" s="42">
        <f t="shared" ref="F16:P16" si="1">SUM(F10:F15)</f>
        <v>21.119999999999997</v>
      </c>
      <c r="G16" s="42">
        <f t="shared" si="1"/>
        <v>69.679999999999993</v>
      </c>
      <c r="H16" s="42">
        <f t="shared" si="1"/>
        <v>512.49</v>
      </c>
      <c r="I16" s="42">
        <f t="shared" si="1"/>
        <v>0.20799999999999999</v>
      </c>
      <c r="J16" s="42">
        <f t="shared" si="1"/>
        <v>16.32</v>
      </c>
      <c r="K16" s="42">
        <f t="shared" si="1"/>
        <v>62.4</v>
      </c>
      <c r="L16" s="42">
        <f t="shared" si="1"/>
        <v>3.242137404580153</v>
      </c>
      <c r="M16" s="42">
        <f t="shared" si="1"/>
        <v>289.42</v>
      </c>
      <c r="N16" s="42">
        <f t="shared" si="1"/>
        <v>285.64</v>
      </c>
      <c r="O16" s="42">
        <f t="shared" si="1"/>
        <v>83.26</v>
      </c>
      <c r="P16" s="42">
        <f t="shared" si="1"/>
        <v>4.63</v>
      </c>
    </row>
    <row r="17" spans="1:17" ht="15" customHeight="1">
      <c r="A17" s="82" t="s">
        <v>148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7" ht="15" customHeight="1">
      <c r="A18" s="35"/>
      <c r="B18" s="34"/>
      <c r="C18" s="43" t="s">
        <v>129</v>
      </c>
      <c r="D18" s="34">
        <v>80</v>
      </c>
      <c r="E18" s="34">
        <v>0.64</v>
      </c>
      <c r="F18" s="34">
        <v>0.08</v>
      </c>
      <c r="G18" s="34">
        <v>2.08</v>
      </c>
      <c r="H18" s="38">
        <v>11.2</v>
      </c>
      <c r="I18" s="38">
        <v>0.02</v>
      </c>
      <c r="J18" s="38">
        <v>8</v>
      </c>
      <c r="K18" s="38">
        <v>0</v>
      </c>
      <c r="L18" s="38">
        <v>0</v>
      </c>
      <c r="M18" s="38">
        <v>18.399999999999999</v>
      </c>
      <c r="N18" s="38">
        <v>33.6</v>
      </c>
      <c r="O18" s="38">
        <v>11.2</v>
      </c>
      <c r="P18" s="34">
        <v>0.48</v>
      </c>
    </row>
    <row r="19" spans="1:17" ht="15" customHeight="1">
      <c r="A19" s="35" t="s">
        <v>102</v>
      </c>
      <c r="B19" s="34">
        <v>115</v>
      </c>
      <c r="C19" s="43" t="s">
        <v>174</v>
      </c>
      <c r="D19" s="34">
        <v>250</v>
      </c>
      <c r="E19" s="34">
        <v>2.23</v>
      </c>
      <c r="F19" s="34">
        <v>2.73</v>
      </c>
      <c r="G19" s="34">
        <v>13.43</v>
      </c>
      <c r="H19" s="38">
        <v>87.25</v>
      </c>
      <c r="I19" s="38">
        <v>0.11</v>
      </c>
      <c r="J19" s="38">
        <v>7.8250000000000002</v>
      </c>
      <c r="K19" s="38">
        <v>0</v>
      </c>
      <c r="L19" s="38">
        <v>1.325</v>
      </c>
      <c r="M19" s="38">
        <v>23.1</v>
      </c>
      <c r="N19" s="38">
        <v>72.424999999999997</v>
      </c>
      <c r="O19" s="38">
        <v>29.1</v>
      </c>
      <c r="P19" s="38">
        <v>1.06</v>
      </c>
    </row>
    <row r="20" spans="1:17" ht="15" customHeight="1">
      <c r="A20" s="35" t="s">
        <v>102</v>
      </c>
      <c r="B20" s="34">
        <v>362</v>
      </c>
      <c r="C20" s="43" t="s">
        <v>167</v>
      </c>
      <c r="D20" s="34" t="s">
        <v>168</v>
      </c>
      <c r="E20" s="38">
        <v>17.850000000000001</v>
      </c>
      <c r="F20" s="34">
        <v>10.8</v>
      </c>
      <c r="G20" s="34">
        <v>9.75</v>
      </c>
      <c r="H20" s="38">
        <v>207</v>
      </c>
      <c r="I20" s="38">
        <v>24.15</v>
      </c>
      <c r="J20" s="34">
        <v>34.65</v>
      </c>
      <c r="K20" s="38">
        <v>4.49</v>
      </c>
      <c r="L20" s="34">
        <v>3.15</v>
      </c>
      <c r="M20" s="34">
        <v>26.4</v>
      </c>
      <c r="N20" s="38">
        <v>289.5</v>
      </c>
      <c r="O20" s="34">
        <v>17.7</v>
      </c>
      <c r="P20" s="38">
        <v>6.03</v>
      </c>
    </row>
    <row r="21" spans="1:17" ht="15" customHeight="1">
      <c r="A21" s="35" t="s">
        <v>102</v>
      </c>
      <c r="B21" s="34">
        <v>256</v>
      </c>
      <c r="C21" s="43" t="s">
        <v>169</v>
      </c>
      <c r="D21" s="34">
        <v>180</v>
      </c>
      <c r="E21" s="34">
        <v>6.66</v>
      </c>
      <c r="F21" s="34">
        <v>0.54</v>
      </c>
      <c r="G21" s="34">
        <v>35.479999999999997</v>
      </c>
      <c r="H21" s="34">
        <v>228.42</v>
      </c>
      <c r="I21" s="34">
        <v>16.54</v>
      </c>
      <c r="J21" s="34">
        <v>10.64</v>
      </c>
      <c r="K21" s="38">
        <v>1.29</v>
      </c>
      <c r="L21" s="34">
        <v>0</v>
      </c>
      <c r="M21" s="34">
        <v>20.5</v>
      </c>
      <c r="N21" s="34">
        <v>93.77</v>
      </c>
      <c r="O21" s="34">
        <v>34.94</v>
      </c>
      <c r="P21" s="34">
        <v>1.39</v>
      </c>
    </row>
    <row r="22" spans="1:17" ht="15" customHeight="1">
      <c r="A22" s="35"/>
      <c r="B22" s="34"/>
      <c r="C22" s="43" t="s">
        <v>138</v>
      </c>
      <c r="D22" s="34">
        <v>200</v>
      </c>
      <c r="E22" s="38">
        <v>0.6</v>
      </c>
      <c r="F22" s="38">
        <v>0.4</v>
      </c>
      <c r="G22" s="38">
        <v>32.6</v>
      </c>
      <c r="H22" s="38">
        <v>137</v>
      </c>
      <c r="I22" s="38">
        <v>0.04</v>
      </c>
      <c r="J22" s="38">
        <v>4</v>
      </c>
      <c r="K22" s="38">
        <v>0</v>
      </c>
      <c r="L22" s="38">
        <v>0</v>
      </c>
      <c r="M22" s="38">
        <v>40</v>
      </c>
      <c r="N22" s="38">
        <v>24</v>
      </c>
      <c r="O22" s="38">
        <v>18</v>
      </c>
      <c r="P22" s="38">
        <v>0.8</v>
      </c>
    </row>
    <row r="23" spans="1:17" ht="15" customHeight="1">
      <c r="A23" s="35"/>
      <c r="B23" s="34"/>
      <c r="C23" s="41" t="s">
        <v>55</v>
      </c>
      <c r="D23" s="34">
        <v>20</v>
      </c>
      <c r="E23" s="34">
        <v>1.52</v>
      </c>
      <c r="F23" s="34">
        <v>0.16</v>
      </c>
      <c r="G23" s="34">
        <v>9.7200000000000006</v>
      </c>
      <c r="H23" s="38">
        <v>47.6</v>
      </c>
      <c r="I23" s="34">
        <v>0.02</v>
      </c>
      <c r="J23" s="38">
        <v>0</v>
      </c>
      <c r="K23" s="38">
        <v>0</v>
      </c>
      <c r="L23" s="38">
        <v>0</v>
      </c>
      <c r="M23" s="38">
        <v>4</v>
      </c>
      <c r="N23" s="38">
        <v>13</v>
      </c>
      <c r="O23" s="38">
        <v>2.8</v>
      </c>
      <c r="P23" s="34">
        <v>0.22</v>
      </c>
    </row>
    <row r="24" spans="1:17" ht="15" customHeight="1">
      <c r="A24" s="45"/>
      <c r="B24" s="34"/>
      <c r="C24" s="45" t="s">
        <v>54</v>
      </c>
      <c r="D24" s="34">
        <v>30</v>
      </c>
      <c r="E24" s="33">
        <v>2.0699999999999998</v>
      </c>
      <c r="F24" s="33">
        <v>0.36</v>
      </c>
      <c r="G24" s="33">
        <v>12.72</v>
      </c>
      <c r="H24" s="36">
        <v>64.2</v>
      </c>
      <c r="I24" s="37">
        <v>0.06</v>
      </c>
      <c r="J24" s="37">
        <v>0</v>
      </c>
      <c r="K24" s="37">
        <v>0</v>
      </c>
      <c r="L24" s="37">
        <v>0</v>
      </c>
      <c r="M24" s="37">
        <v>8.1</v>
      </c>
      <c r="N24" s="37">
        <v>36.9</v>
      </c>
      <c r="O24" s="37">
        <v>13.8</v>
      </c>
      <c r="P24" s="35">
        <v>1.05</v>
      </c>
    </row>
    <row r="25" spans="1:17" ht="15" customHeight="1">
      <c r="A25" s="77" t="s">
        <v>151</v>
      </c>
      <c r="B25" s="78"/>
      <c r="C25" s="79"/>
      <c r="D25" s="39"/>
      <c r="E25" s="39">
        <f t="shared" ref="E25:P25" si="2">SUM(E18:E24)</f>
        <v>31.570000000000004</v>
      </c>
      <c r="F25" s="39">
        <f t="shared" si="2"/>
        <v>15.070000000000002</v>
      </c>
      <c r="G25" s="39">
        <f t="shared" si="2"/>
        <v>115.78</v>
      </c>
      <c r="H25" s="39">
        <f t="shared" si="2"/>
        <v>782.67000000000007</v>
      </c>
      <c r="I25" s="40">
        <f t="shared" si="2"/>
        <v>40.94</v>
      </c>
      <c r="J25" s="39">
        <f t="shared" si="2"/>
        <v>65.114999999999995</v>
      </c>
      <c r="K25" s="39">
        <f t="shared" si="2"/>
        <v>5.78</v>
      </c>
      <c r="L25" s="39">
        <f t="shared" si="2"/>
        <v>4.4749999999999996</v>
      </c>
      <c r="M25" s="39">
        <f t="shared" si="2"/>
        <v>140.5</v>
      </c>
      <c r="N25" s="39">
        <f t="shared" si="2"/>
        <v>563.19499999999994</v>
      </c>
      <c r="O25" s="39">
        <f t="shared" si="2"/>
        <v>127.53999999999999</v>
      </c>
      <c r="P25" s="40">
        <f t="shared" si="2"/>
        <v>11.030000000000003</v>
      </c>
    </row>
    <row r="26" spans="1:17" ht="15" customHeight="1">
      <c r="A26" s="80" t="s">
        <v>149</v>
      </c>
      <c r="B26" s="80"/>
      <c r="C26" s="80"/>
      <c r="D26" s="39"/>
      <c r="E26" s="39">
        <f t="shared" ref="E26:P26" si="3">E16+E25</f>
        <v>43.59</v>
      </c>
      <c r="F26" s="40">
        <f t="shared" si="3"/>
        <v>36.19</v>
      </c>
      <c r="G26" s="40">
        <f t="shared" si="3"/>
        <v>185.45999999999998</v>
      </c>
      <c r="H26" s="39">
        <f t="shared" si="3"/>
        <v>1295.1600000000001</v>
      </c>
      <c r="I26" s="40">
        <f t="shared" si="3"/>
        <v>41.147999999999996</v>
      </c>
      <c r="J26" s="40">
        <f t="shared" si="3"/>
        <v>81.435000000000002</v>
      </c>
      <c r="K26" s="39">
        <f t="shared" si="3"/>
        <v>68.179999999999993</v>
      </c>
      <c r="L26" s="40">
        <f t="shared" si="3"/>
        <v>7.7171374045801526</v>
      </c>
      <c r="M26" s="39">
        <f t="shared" si="3"/>
        <v>429.92</v>
      </c>
      <c r="N26" s="39">
        <f t="shared" si="3"/>
        <v>848.83499999999992</v>
      </c>
      <c r="O26" s="39">
        <f t="shared" si="3"/>
        <v>210.8</v>
      </c>
      <c r="P26" s="40">
        <f t="shared" si="3"/>
        <v>15.660000000000004</v>
      </c>
    </row>
    <row r="27" spans="1:17">
      <c r="A27" s="47"/>
      <c r="B27" s="31"/>
      <c r="C27" s="67"/>
      <c r="D27" s="31"/>
      <c r="E27" s="32"/>
      <c r="F27" s="31"/>
      <c r="G27" s="31"/>
      <c r="H27" s="32"/>
      <c r="I27" s="32"/>
      <c r="J27" s="31"/>
      <c r="K27" s="32"/>
      <c r="L27" s="31"/>
      <c r="M27" s="31"/>
      <c r="N27" s="32"/>
      <c r="O27" s="31"/>
      <c r="P27" s="32"/>
    </row>
    <row r="28" spans="1:17">
      <c r="A28" s="47"/>
      <c r="B28" s="31"/>
      <c r="C28" s="67"/>
      <c r="D28" s="31"/>
      <c r="E28" s="31"/>
      <c r="F28" s="31"/>
      <c r="G28" s="31"/>
      <c r="H28" s="32"/>
      <c r="I28" s="31"/>
      <c r="J28" s="31"/>
      <c r="K28" s="32"/>
      <c r="L28" s="32"/>
      <c r="M28" s="32"/>
      <c r="N28" s="32"/>
      <c r="O28" s="31"/>
      <c r="P28" s="31"/>
      <c r="Q28" s="68"/>
    </row>
  </sheetData>
  <mergeCells count="17">
    <mergeCell ref="A9:P9"/>
    <mergeCell ref="A17:P17"/>
    <mergeCell ref="A25:C25"/>
    <mergeCell ref="A26:C26"/>
    <mergeCell ref="A16:C16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80" zoomScaleNormal="80" zoomScaleSheetLayoutView="80" workbookViewId="0">
      <selection activeCell="S20" sqref="S20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95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6.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7.25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85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>
      <c r="A10" s="35" t="s">
        <v>101</v>
      </c>
      <c r="B10" s="57">
        <v>11</v>
      </c>
      <c r="C10" s="75" t="s">
        <v>155</v>
      </c>
      <c r="D10" s="57">
        <v>60</v>
      </c>
      <c r="E10" s="29">
        <v>3.36</v>
      </c>
      <c r="F10" s="29">
        <v>11.46</v>
      </c>
      <c r="G10" s="29">
        <v>3.06</v>
      </c>
      <c r="H10" s="29">
        <v>125.52</v>
      </c>
      <c r="I10" s="29">
        <v>0.04</v>
      </c>
      <c r="J10" s="29">
        <v>10.98</v>
      </c>
      <c r="K10" s="29">
        <v>0.66</v>
      </c>
      <c r="L10" s="29">
        <v>0</v>
      </c>
      <c r="M10" s="29">
        <v>96.06</v>
      </c>
      <c r="N10" s="29">
        <v>74.58</v>
      </c>
      <c r="O10" s="29">
        <v>8</v>
      </c>
      <c r="P10" s="29">
        <v>1</v>
      </c>
    </row>
    <row r="11" spans="1:16" ht="30" customHeight="1">
      <c r="A11" s="35" t="s">
        <v>102</v>
      </c>
      <c r="B11" s="35">
        <v>232</v>
      </c>
      <c r="C11" s="41" t="s">
        <v>128</v>
      </c>
      <c r="D11" s="33">
        <v>200</v>
      </c>
      <c r="E11" s="33">
        <v>6.46</v>
      </c>
      <c r="F11" s="33">
        <v>8.1199999999999992</v>
      </c>
      <c r="G11" s="33">
        <v>25.64</v>
      </c>
      <c r="H11" s="36">
        <v>201.6</v>
      </c>
      <c r="I11" s="34">
        <v>0.14000000000000001</v>
      </c>
      <c r="J11" s="34">
        <v>1.54</v>
      </c>
      <c r="K11" s="34">
        <v>42.6</v>
      </c>
      <c r="L11" s="34">
        <v>0.46</v>
      </c>
      <c r="M11" s="34">
        <v>157.91999999999999</v>
      </c>
      <c r="N11" s="34">
        <v>188.34</v>
      </c>
      <c r="O11" s="34">
        <v>48.5</v>
      </c>
      <c r="P11" s="38">
        <v>1.06</v>
      </c>
    </row>
    <row r="12" spans="1:16" ht="15" customHeight="1">
      <c r="A12" s="35" t="s">
        <v>102</v>
      </c>
      <c r="B12" s="35">
        <v>460</v>
      </c>
      <c r="C12" s="41" t="s">
        <v>142</v>
      </c>
      <c r="D12" s="33">
        <v>200</v>
      </c>
      <c r="E12" s="36">
        <v>1.6</v>
      </c>
      <c r="F12" s="36">
        <v>1.3</v>
      </c>
      <c r="G12" s="36">
        <v>11.5</v>
      </c>
      <c r="H12" s="36">
        <v>64</v>
      </c>
      <c r="I12" s="37">
        <v>0.02</v>
      </c>
      <c r="J12" s="37">
        <v>0.3</v>
      </c>
      <c r="K12" s="37">
        <v>9.5</v>
      </c>
      <c r="L12" s="35">
        <v>0</v>
      </c>
      <c r="M12" s="37">
        <v>59.1</v>
      </c>
      <c r="N12" s="37">
        <v>45.9</v>
      </c>
      <c r="O12" s="37">
        <v>10.5</v>
      </c>
      <c r="P12" s="35">
        <v>0.87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41" t="s">
        <v>135</v>
      </c>
      <c r="D14" s="33">
        <v>100</v>
      </c>
      <c r="E14" s="36">
        <v>0.8</v>
      </c>
      <c r="F14" s="36">
        <v>0.3</v>
      </c>
      <c r="G14" s="36">
        <v>8.1</v>
      </c>
      <c r="H14" s="36">
        <v>40</v>
      </c>
      <c r="I14" s="37">
        <v>0.06</v>
      </c>
      <c r="J14" s="37">
        <v>38</v>
      </c>
      <c r="K14" s="37">
        <v>0</v>
      </c>
      <c r="L14" s="37">
        <v>0</v>
      </c>
      <c r="M14" s="37">
        <v>35</v>
      </c>
      <c r="N14" s="37">
        <v>17</v>
      </c>
      <c r="O14" s="37">
        <v>11</v>
      </c>
      <c r="P14" s="37">
        <v>0.1</v>
      </c>
    </row>
    <row r="15" spans="1:16" ht="15" customHeight="1">
      <c r="A15" s="81" t="s">
        <v>146</v>
      </c>
      <c r="B15" s="81"/>
      <c r="C15" s="81"/>
      <c r="D15" s="51"/>
      <c r="E15" s="42">
        <f t="shared" ref="E15:P15" si="0">SUM(E10:E14)</f>
        <v>14.5</v>
      </c>
      <c r="F15" s="42">
        <f t="shared" si="0"/>
        <v>21.45</v>
      </c>
      <c r="G15" s="42">
        <f t="shared" si="0"/>
        <v>63.21</v>
      </c>
      <c r="H15" s="42">
        <f t="shared" si="0"/>
        <v>498.92</v>
      </c>
      <c r="I15" s="42">
        <f t="shared" si="0"/>
        <v>0.308</v>
      </c>
      <c r="J15" s="42">
        <f t="shared" si="0"/>
        <v>50.82</v>
      </c>
      <c r="K15" s="42">
        <f t="shared" si="0"/>
        <v>52.76</v>
      </c>
      <c r="L15" s="42">
        <f t="shared" si="0"/>
        <v>0.85000000000000009</v>
      </c>
      <c r="M15" s="42">
        <f t="shared" si="0"/>
        <v>355.88</v>
      </c>
      <c r="N15" s="42">
        <f t="shared" si="0"/>
        <v>350.71999999999997</v>
      </c>
      <c r="O15" s="42">
        <f t="shared" si="0"/>
        <v>88.5</v>
      </c>
      <c r="P15" s="42">
        <f t="shared" si="0"/>
        <v>3.5100000000000002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" customHeight="1">
      <c r="A17" s="35" t="s">
        <v>102</v>
      </c>
      <c r="B17" s="34">
        <v>32</v>
      </c>
      <c r="C17" s="45" t="s">
        <v>130</v>
      </c>
      <c r="D17" s="34">
        <v>60</v>
      </c>
      <c r="E17" s="34">
        <v>1.86</v>
      </c>
      <c r="F17" s="34">
        <v>5.04</v>
      </c>
      <c r="G17" s="38">
        <v>4.2</v>
      </c>
      <c r="H17" s="38">
        <v>69.599999999999994</v>
      </c>
      <c r="I17" s="34">
        <v>0.01</v>
      </c>
      <c r="J17" s="34">
        <v>2.94</v>
      </c>
      <c r="K17" s="34">
        <v>12.12</v>
      </c>
      <c r="L17" s="34">
        <v>2.16</v>
      </c>
      <c r="M17" s="34">
        <v>60.06</v>
      </c>
      <c r="N17" s="34">
        <v>44.58</v>
      </c>
      <c r="O17" s="34">
        <v>12.48</v>
      </c>
      <c r="P17" s="34">
        <v>0.76</v>
      </c>
    </row>
    <row r="18" spans="1:16" ht="30.75" customHeight="1">
      <c r="A18" s="35" t="s">
        <v>102</v>
      </c>
      <c r="B18" s="34">
        <v>116</v>
      </c>
      <c r="C18" s="43" t="s">
        <v>118</v>
      </c>
      <c r="D18" s="34">
        <v>250</v>
      </c>
      <c r="E18" s="34">
        <v>2.6749999999999998</v>
      </c>
      <c r="F18" s="34">
        <v>2.5750000000000002</v>
      </c>
      <c r="G18" s="38">
        <v>16.75</v>
      </c>
      <c r="H18" s="38">
        <v>100.75</v>
      </c>
      <c r="I18" s="38">
        <v>0.105</v>
      </c>
      <c r="J18" s="34">
        <v>7.7750000000000004</v>
      </c>
      <c r="K18" s="34">
        <v>1.7</v>
      </c>
      <c r="L18" s="38">
        <v>1.375</v>
      </c>
      <c r="M18" s="34">
        <v>22.9</v>
      </c>
      <c r="N18" s="34">
        <v>66.474999999999994</v>
      </c>
      <c r="O18" s="34">
        <v>24.324999999999999</v>
      </c>
      <c r="P18" s="34">
        <v>1.0900000000000001</v>
      </c>
    </row>
    <row r="19" spans="1:16" ht="15" customHeight="1">
      <c r="A19" s="35" t="s">
        <v>102</v>
      </c>
      <c r="B19" s="34">
        <v>75</v>
      </c>
      <c r="C19" s="43" t="s">
        <v>175</v>
      </c>
      <c r="D19" s="34">
        <v>100</v>
      </c>
      <c r="E19" s="38">
        <v>13.3</v>
      </c>
      <c r="F19" s="38">
        <v>10.1</v>
      </c>
      <c r="G19" s="34">
        <v>11.8</v>
      </c>
      <c r="H19" s="38">
        <v>186.2</v>
      </c>
      <c r="I19" s="34">
        <v>13.3</v>
      </c>
      <c r="J19" s="34">
        <v>0.4</v>
      </c>
      <c r="K19" s="34">
        <v>7.8</v>
      </c>
      <c r="L19" s="34">
        <v>5.6</v>
      </c>
      <c r="M19" s="34">
        <v>13.3</v>
      </c>
      <c r="N19" s="34">
        <v>15.9</v>
      </c>
      <c r="O19" s="34">
        <v>15.9</v>
      </c>
      <c r="P19" s="34">
        <v>5.6</v>
      </c>
    </row>
    <row r="20" spans="1:16" ht="15" customHeight="1">
      <c r="A20" s="35" t="s">
        <v>102</v>
      </c>
      <c r="B20" s="34">
        <v>377</v>
      </c>
      <c r="C20" s="43" t="s">
        <v>132</v>
      </c>
      <c r="D20" s="34">
        <v>180</v>
      </c>
      <c r="E20" s="34">
        <v>3.78</v>
      </c>
      <c r="F20" s="38">
        <v>7.2</v>
      </c>
      <c r="G20" s="34">
        <v>10.98</v>
      </c>
      <c r="H20" s="38">
        <v>122.4</v>
      </c>
      <c r="I20" s="34">
        <v>0.14000000000000001</v>
      </c>
      <c r="J20" s="34">
        <v>4.5</v>
      </c>
      <c r="K20" s="34">
        <v>35.82</v>
      </c>
      <c r="L20" s="34">
        <v>0.18</v>
      </c>
      <c r="M20" s="34">
        <v>45.9</v>
      </c>
      <c r="N20" s="34">
        <v>92.7</v>
      </c>
      <c r="O20" s="38">
        <v>29.52</v>
      </c>
      <c r="P20" s="34">
        <v>1.04</v>
      </c>
    </row>
    <row r="21" spans="1:16" ht="15" customHeight="1">
      <c r="A21" s="35" t="s">
        <v>102</v>
      </c>
      <c r="B21" s="34">
        <v>487</v>
      </c>
      <c r="C21" s="43" t="s">
        <v>112</v>
      </c>
      <c r="D21" s="34">
        <v>200</v>
      </c>
      <c r="E21" s="38">
        <v>0.3</v>
      </c>
      <c r="F21" s="38">
        <v>0.2</v>
      </c>
      <c r="G21" s="38">
        <v>14.2</v>
      </c>
      <c r="H21" s="38">
        <v>60</v>
      </c>
      <c r="I21" s="34">
        <v>0.02</v>
      </c>
      <c r="J21" s="38">
        <v>3.3</v>
      </c>
      <c r="K21" s="38">
        <v>0</v>
      </c>
      <c r="L21" s="38">
        <v>0.1</v>
      </c>
      <c r="M21" s="38">
        <v>13.5</v>
      </c>
      <c r="N21" s="38">
        <v>8</v>
      </c>
      <c r="O21" s="38">
        <v>5.9</v>
      </c>
      <c r="P21" s="34">
        <v>1.1599999999999999</v>
      </c>
    </row>
    <row r="22" spans="1:16" ht="15" customHeight="1">
      <c r="A22" s="45"/>
      <c r="B22" s="34"/>
      <c r="C22" s="41" t="s">
        <v>55</v>
      </c>
      <c r="D22" s="34">
        <v>20</v>
      </c>
      <c r="E22" s="34">
        <v>1.52</v>
      </c>
      <c r="F22" s="34">
        <v>0.16</v>
      </c>
      <c r="G22" s="34">
        <v>9.7200000000000006</v>
      </c>
      <c r="H22" s="38">
        <v>47.6</v>
      </c>
      <c r="I22" s="34">
        <v>0.02</v>
      </c>
      <c r="J22" s="38">
        <v>0</v>
      </c>
      <c r="K22" s="38">
        <v>0</v>
      </c>
      <c r="L22" s="38">
        <v>0</v>
      </c>
      <c r="M22" s="38">
        <v>4</v>
      </c>
      <c r="N22" s="38">
        <v>13</v>
      </c>
      <c r="O22" s="38">
        <v>2.8</v>
      </c>
      <c r="P22" s="34">
        <v>0.22</v>
      </c>
    </row>
    <row r="23" spans="1:16" ht="15" customHeight="1">
      <c r="A23" s="69"/>
      <c r="B23" s="69"/>
      <c r="C23" s="69" t="s">
        <v>54</v>
      </c>
      <c r="D23" s="70">
        <v>30</v>
      </c>
      <c r="E23" s="71">
        <v>2.0699999999999998</v>
      </c>
      <c r="F23" s="71">
        <v>0.36</v>
      </c>
      <c r="G23" s="71">
        <v>12.72</v>
      </c>
      <c r="H23" s="72">
        <v>64.2</v>
      </c>
      <c r="I23" s="73">
        <v>0.06</v>
      </c>
      <c r="J23" s="73">
        <v>0</v>
      </c>
      <c r="K23" s="73">
        <v>0</v>
      </c>
      <c r="L23" s="73">
        <v>0</v>
      </c>
      <c r="M23" s="73">
        <v>8.1</v>
      </c>
      <c r="N23" s="73">
        <v>36.9</v>
      </c>
      <c r="O23" s="73">
        <v>13.8</v>
      </c>
      <c r="P23" s="74">
        <v>1.05</v>
      </c>
    </row>
    <row r="24" spans="1:16" ht="15" customHeight="1">
      <c r="A24" s="77" t="s">
        <v>151</v>
      </c>
      <c r="B24" s="78"/>
      <c r="C24" s="79"/>
      <c r="D24" s="39"/>
      <c r="E24" s="39">
        <f t="shared" ref="E24:P24" si="1">SUM(E17:E23)</f>
        <v>25.505000000000003</v>
      </c>
      <c r="F24" s="39">
        <f t="shared" si="1"/>
        <v>25.634999999999998</v>
      </c>
      <c r="G24" s="39">
        <f t="shared" si="1"/>
        <v>80.37</v>
      </c>
      <c r="H24" s="40">
        <f t="shared" si="1"/>
        <v>650.75</v>
      </c>
      <c r="I24" s="39">
        <f t="shared" si="1"/>
        <v>13.655000000000001</v>
      </c>
      <c r="J24" s="39">
        <f t="shared" si="1"/>
        <v>18.914999999999999</v>
      </c>
      <c r="K24" s="39">
        <f t="shared" si="1"/>
        <v>57.44</v>
      </c>
      <c r="L24" s="40">
        <f t="shared" si="1"/>
        <v>9.4149999999999991</v>
      </c>
      <c r="M24" s="39">
        <f t="shared" si="1"/>
        <v>167.76</v>
      </c>
      <c r="N24" s="39">
        <f t="shared" si="1"/>
        <v>277.55500000000001</v>
      </c>
      <c r="O24" s="39">
        <f t="shared" si="1"/>
        <v>104.72499999999999</v>
      </c>
      <c r="P24" s="39">
        <f t="shared" si="1"/>
        <v>10.92</v>
      </c>
    </row>
    <row r="25" spans="1:16" ht="15" customHeight="1">
      <c r="A25" s="80" t="s">
        <v>149</v>
      </c>
      <c r="B25" s="80"/>
      <c r="C25" s="80"/>
      <c r="D25" s="39"/>
      <c r="E25" s="39">
        <f t="shared" ref="E25:P25" si="2">E15+E24</f>
        <v>40.005000000000003</v>
      </c>
      <c r="F25" s="39">
        <f t="shared" si="2"/>
        <v>47.084999999999994</v>
      </c>
      <c r="G25" s="39">
        <f t="shared" si="2"/>
        <v>143.58000000000001</v>
      </c>
      <c r="H25" s="40">
        <f t="shared" si="2"/>
        <v>1149.67</v>
      </c>
      <c r="I25" s="40">
        <f t="shared" si="2"/>
        <v>13.963000000000001</v>
      </c>
      <c r="J25" s="39">
        <f t="shared" si="2"/>
        <v>69.734999999999999</v>
      </c>
      <c r="K25" s="39">
        <f t="shared" si="2"/>
        <v>110.19999999999999</v>
      </c>
      <c r="L25" s="40">
        <f t="shared" si="2"/>
        <v>10.264999999999999</v>
      </c>
      <c r="M25" s="39">
        <f t="shared" si="2"/>
        <v>523.64</v>
      </c>
      <c r="N25" s="40">
        <f t="shared" si="2"/>
        <v>628.27499999999998</v>
      </c>
      <c r="O25" s="40">
        <f t="shared" si="2"/>
        <v>193.22499999999999</v>
      </c>
      <c r="P25" s="40">
        <f t="shared" si="2"/>
        <v>14.43</v>
      </c>
    </row>
    <row r="26" spans="1:16">
      <c r="C26" s="67"/>
      <c r="D26" s="31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1"/>
    </row>
  </sheetData>
  <mergeCells count="17">
    <mergeCell ref="F4:P4"/>
    <mergeCell ref="E6:G6"/>
    <mergeCell ref="H6:H8"/>
    <mergeCell ref="I6:L7"/>
    <mergeCell ref="M6:P7"/>
    <mergeCell ref="E7:E8"/>
    <mergeCell ref="G7:G8"/>
    <mergeCell ref="F7:F8"/>
    <mergeCell ref="D6:D8"/>
    <mergeCell ref="A16:P16"/>
    <mergeCell ref="A15:C15"/>
    <mergeCell ref="A24:C24"/>
    <mergeCell ref="A25:C25"/>
    <mergeCell ref="A9:P9"/>
    <mergeCell ref="A6:A8"/>
    <mergeCell ref="B6:B8"/>
    <mergeCell ref="C6:C8"/>
  </mergeCells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90" zoomScaleNormal="80" zoomScaleSheetLayoutView="90" workbookViewId="0">
      <selection activeCell="D25" sqref="D25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97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46</v>
      </c>
      <c r="C10" s="75" t="s">
        <v>161</v>
      </c>
      <c r="D10" s="57">
        <v>60</v>
      </c>
      <c r="E10" s="29">
        <v>5.88</v>
      </c>
      <c r="F10" s="29">
        <v>8.82</v>
      </c>
      <c r="G10" s="29">
        <v>1.08</v>
      </c>
      <c r="H10" s="29">
        <v>106.8</v>
      </c>
      <c r="I10" s="29">
        <v>0.04</v>
      </c>
      <c r="J10" s="29">
        <v>0.9</v>
      </c>
      <c r="K10" s="29">
        <v>112.86</v>
      </c>
      <c r="L10" s="29">
        <v>2.94</v>
      </c>
      <c r="M10" s="29">
        <v>28.2</v>
      </c>
      <c r="N10" s="29">
        <v>92.16</v>
      </c>
      <c r="O10" s="29">
        <v>6.72</v>
      </c>
      <c r="P10" s="29">
        <v>1.21</v>
      </c>
    </row>
    <row r="11" spans="1:16" ht="15" customHeight="1">
      <c r="A11" s="35" t="s">
        <v>102</v>
      </c>
      <c r="B11" s="35">
        <v>220</v>
      </c>
      <c r="C11" s="41" t="s">
        <v>176</v>
      </c>
      <c r="D11" s="33">
        <v>200</v>
      </c>
      <c r="E11" s="33">
        <v>7.54</v>
      </c>
      <c r="F11" s="33">
        <v>6.94</v>
      </c>
      <c r="G11" s="33">
        <v>33.4</v>
      </c>
      <c r="H11" s="36">
        <v>226.4</v>
      </c>
      <c r="I11" s="35">
        <v>0.12</v>
      </c>
      <c r="J11" s="35">
        <v>1.44</v>
      </c>
      <c r="K11" s="37">
        <v>41</v>
      </c>
      <c r="L11" s="35">
        <v>0.72</v>
      </c>
      <c r="M11" s="35">
        <v>170.22</v>
      </c>
      <c r="N11" s="35">
        <v>249.28</v>
      </c>
      <c r="O11" s="35">
        <v>37.22</v>
      </c>
      <c r="P11" s="37">
        <v>0.93</v>
      </c>
    </row>
    <row r="12" spans="1:16" ht="15" customHeight="1">
      <c r="A12" s="35" t="s">
        <v>102</v>
      </c>
      <c r="B12" s="35">
        <v>464</v>
      </c>
      <c r="C12" s="41" t="s">
        <v>108</v>
      </c>
      <c r="D12" s="33">
        <v>200</v>
      </c>
      <c r="E12" s="36">
        <v>1.4</v>
      </c>
      <c r="F12" s="36">
        <v>1.2</v>
      </c>
      <c r="G12" s="36">
        <v>11.4</v>
      </c>
      <c r="H12" s="36">
        <v>63</v>
      </c>
      <c r="I12" s="35">
        <v>0.02</v>
      </c>
      <c r="J12" s="37">
        <v>0.3</v>
      </c>
      <c r="K12" s="37">
        <v>9.5</v>
      </c>
      <c r="L12" s="37">
        <v>0</v>
      </c>
      <c r="M12" s="37">
        <v>54.3</v>
      </c>
      <c r="N12" s="37">
        <v>38.299999999999997</v>
      </c>
      <c r="O12" s="37">
        <v>6.3</v>
      </c>
      <c r="P12" s="35">
        <v>7.0000000000000007E-2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41" t="s">
        <v>136</v>
      </c>
      <c r="D14" s="33">
        <v>100</v>
      </c>
      <c r="E14" s="36">
        <v>1.5</v>
      </c>
      <c r="F14" s="36">
        <v>0.5</v>
      </c>
      <c r="G14" s="36">
        <v>21</v>
      </c>
      <c r="H14" s="36">
        <v>96</v>
      </c>
      <c r="I14" s="37">
        <v>0</v>
      </c>
      <c r="J14" s="37">
        <v>10</v>
      </c>
      <c r="K14" s="37">
        <v>20</v>
      </c>
      <c r="L14" s="37">
        <v>0</v>
      </c>
      <c r="M14" s="37">
        <v>8</v>
      </c>
      <c r="N14" s="37">
        <v>0</v>
      </c>
      <c r="O14" s="37">
        <v>42</v>
      </c>
      <c r="P14" s="35">
        <v>0.63</v>
      </c>
    </row>
    <row r="15" spans="1:16" ht="15" customHeight="1">
      <c r="A15" s="81" t="s">
        <v>146</v>
      </c>
      <c r="B15" s="81"/>
      <c r="C15" s="81"/>
      <c r="D15" s="51"/>
      <c r="E15" s="42">
        <f>SUM(E10:E14)</f>
        <v>18.600000000000001</v>
      </c>
      <c r="F15" s="42">
        <f t="shared" ref="F15:P15" si="0">SUM(F10:F14)</f>
        <v>17.73</v>
      </c>
      <c r="G15" s="42">
        <f t="shared" si="0"/>
        <v>81.789999999999992</v>
      </c>
      <c r="H15" s="42">
        <f t="shared" si="0"/>
        <v>560</v>
      </c>
      <c r="I15" s="42">
        <f t="shared" si="0"/>
        <v>0.22799999999999998</v>
      </c>
      <c r="J15" s="42">
        <f t="shared" si="0"/>
        <v>12.64</v>
      </c>
      <c r="K15" s="42">
        <f t="shared" si="0"/>
        <v>183.36</v>
      </c>
      <c r="L15" s="42">
        <f t="shared" si="0"/>
        <v>4.05</v>
      </c>
      <c r="M15" s="42">
        <f t="shared" si="0"/>
        <v>268.52</v>
      </c>
      <c r="N15" s="42">
        <f t="shared" si="0"/>
        <v>404.64</v>
      </c>
      <c r="O15" s="42">
        <f t="shared" si="0"/>
        <v>102.74</v>
      </c>
      <c r="P15" s="42">
        <f t="shared" si="0"/>
        <v>3.32</v>
      </c>
    </row>
  </sheetData>
  <mergeCells count="14">
    <mergeCell ref="A15:C15"/>
    <mergeCell ref="A9:P9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workbookViewId="0">
      <selection activeCell="G13" sqref="G13"/>
    </sheetView>
  </sheetViews>
  <sheetFormatPr defaultRowHeight="15"/>
  <cols>
    <col min="1" max="1" width="6.28515625" style="3" customWidth="1"/>
    <col min="2" max="2" width="27.42578125" style="18" customWidth="1"/>
    <col min="3" max="4" width="15.5703125" style="19" customWidth="1"/>
    <col min="5" max="16" width="9.140625" style="20"/>
    <col min="17" max="17" width="13.7109375" style="9" customWidth="1"/>
    <col min="18" max="18" width="14.7109375" style="9" customWidth="1"/>
    <col min="19" max="16384" width="9.140625" style="9"/>
  </cols>
  <sheetData>
    <row r="1" spans="1:18" s="2" customFormat="1" ht="29.25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3" spans="1:18" s="3" customFormat="1" ht="30" customHeight="1">
      <c r="A3" s="86" t="s">
        <v>47</v>
      </c>
      <c r="B3" s="90" t="s">
        <v>48</v>
      </c>
      <c r="C3" s="93" t="s">
        <v>49</v>
      </c>
      <c r="D3" s="94" t="s">
        <v>50</v>
      </c>
      <c r="E3" s="96" t="s">
        <v>51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 t="s">
        <v>131</v>
      </c>
      <c r="R3" s="97" t="s">
        <v>52</v>
      </c>
    </row>
    <row r="4" spans="1:18" s="2" customFormat="1" ht="27.75" customHeight="1">
      <c r="A4" s="89"/>
      <c r="B4" s="91"/>
      <c r="C4" s="93"/>
      <c r="D4" s="95"/>
      <c r="E4" s="86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98"/>
      <c r="R4" s="98"/>
    </row>
    <row r="5" spans="1:18" s="2" customFormat="1" ht="14.25">
      <c r="A5" s="87"/>
      <c r="B5" s="92"/>
      <c r="C5" s="100" t="s">
        <v>53</v>
      </c>
      <c r="D5" s="10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99"/>
      <c r="R5" s="99"/>
    </row>
    <row r="6" spans="1:18" ht="28.5" customHeight="1">
      <c r="A6" s="4">
        <v>1</v>
      </c>
      <c r="B6" s="5" t="s">
        <v>54</v>
      </c>
      <c r="C6" s="6">
        <v>80</v>
      </c>
      <c r="D6" s="6">
        <f>C6*60/100</f>
        <v>48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</row>
    <row r="7" spans="1:18">
      <c r="A7" s="4">
        <v>2</v>
      </c>
      <c r="B7" s="10" t="s">
        <v>55</v>
      </c>
      <c r="C7" s="11">
        <v>150</v>
      </c>
      <c r="D7" s="6">
        <f t="shared" ref="D7:D33" si="0">C7*60/100</f>
        <v>90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</row>
    <row r="8" spans="1:18">
      <c r="A8" s="4">
        <v>3</v>
      </c>
      <c r="B8" s="10" t="s">
        <v>56</v>
      </c>
      <c r="C8" s="11">
        <v>15</v>
      </c>
      <c r="D8" s="6">
        <f t="shared" si="0"/>
        <v>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</row>
    <row r="9" spans="1:18">
      <c r="A9" s="4">
        <v>4</v>
      </c>
      <c r="B9" s="10" t="s">
        <v>29</v>
      </c>
      <c r="C9" s="11">
        <v>45</v>
      </c>
      <c r="D9" s="6">
        <f t="shared" si="0"/>
        <v>27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</row>
    <row r="10" spans="1:18">
      <c r="A10" s="4">
        <v>5</v>
      </c>
      <c r="B10" s="10" t="s">
        <v>57</v>
      </c>
      <c r="C10" s="11">
        <v>15</v>
      </c>
      <c r="D10" s="6">
        <f t="shared" si="0"/>
        <v>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</row>
    <row r="11" spans="1:18">
      <c r="A11" s="4">
        <v>6</v>
      </c>
      <c r="B11" s="10" t="s">
        <v>40</v>
      </c>
      <c r="C11" s="11">
        <v>250</v>
      </c>
      <c r="D11" s="6">
        <f t="shared" si="0"/>
        <v>150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</row>
    <row r="12" spans="1:18">
      <c r="A12" s="4">
        <v>7</v>
      </c>
      <c r="B12" s="10" t="s">
        <v>58</v>
      </c>
      <c r="C12" s="11">
        <v>350</v>
      </c>
      <c r="D12" s="6">
        <f t="shared" si="0"/>
        <v>210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</row>
    <row r="13" spans="1:18">
      <c r="A13" s="4">
        <v>8</v>
      </c>
      <c r="B13" s="10" t="s">
        <v>30</v>
      </c>
      <c r="C13" s="11">
        <v>200</v>
      </c>
      <c r="D13" s="6">
        <f t="shared" si="0"/>
        <v>120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</row>
    <row r="14" spans="1:18" ht="29.25" customHeight="1">
      <c r="A14" s="4">
        <v>9</v>
      </c>
      <c r="B14" s="12" t="s">
        <v>59</v>
      </c>
      <c r="C14" s="11">
        <v>15</v>
      </c>
      <c r="D14" s="6">
        <f t="shared" si="0"/>
        <v>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</row>
    <row r="15" spans="1:18">
      <c r="A15" s="4">
        <v>10</v>
      </c>
      <c r="B15" s="10" t="s">
        <v>60</v>
      </c>
      <c r="C15" s="11">
        <v>200</v>
      </c>
      <c r="D15" s="6">
        <f t="shared" si="0"/>
        <v>120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</row>
    <row r="16" spans="1:18">
      <c r="A16" s="4">
        <v>11</v>
      </c>
      <c r="B16" s="10" t="s">
        <v>61</v>
      </c>
      <c r="C16" s="11">
        <v>77</v>
      </c>
      <c r="D16" s="6">
        <f t="shared" si="0"/>
        <v>46.2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</row>
    <row r="17" spans="1:18">
      <c r="A17" s="4">
        <v>12</v>
      </c>
      <c r="B17" s="10" t="s">
        <v>62</v>
      </c>
      <c r="C17" s="11">
        <v>40</v>
      </c>
      <c r="D17" s="6">
        <f t="shared" si="0"/>
        <v>24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</row>
    <row r="18" spans="1:18">
      <c r="A18" s="4">
        <v>13</v>
      </c>
      <c r="B18" s="10" t="s">
        <v>31</v>
      </c>
      <c r="C18" s="11">
        <v>60</v>
      </c>
      <c r="D18" s="6">
        <f t="shared" si="0"/>
        <v>36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4">
        <v>14</v>
      </c>
      <c r="B19" s="10" t="s">
        <v>41</v>
      </c>
      <c r="C19" s="11">
        <v>15</v>
      </c>
      <c r="D19" s="6">
        <f t="shared" si="0"/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0" spans="1:18">
      <c r="A20" s="4">
        <v>15</v>
      </c>
      <c r="B20" s="10" t="s">
        <v>32</v>
      </c>
      <c r="C20" s="11">
        <v>300</v>
      </c>
      <c r="D20" s="6">
        <f t="shared" si="0"/>
        <v>180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</row>
    <row r="21" spans="1:18">
      <c r="A21" s="4">
        <v>16</v>
      </c>
      <c r="B21" s="10" t="s">
        <v>63</v>
      </c>
      <c r="C21" s="11">
        <v>150</v>
      </c>
      <c r="D21" s="6">
        <f t="shared" si="0"/>
        <v>90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</row>
    <row r="22" spans="1:18">
      <c r="A22" s="4">
        <v>17</v>
      </c>
      <c r="B22" s="10" t="s">
        <v>33</v>
      </c>
      <c r="C22" s="11">
        <v>50</v>
      </c>
      <c r="D22" s="6">
        <f t="shared" si="0"/>
        <v>30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</row>
    <row r="23" spans="1:18">
      <c r="A23" s="4">
        <v>18</v>
      </c>
      <c r="B23" s="10" t="s">
        <v>34</v>
      </c>
      <c r="C23" s="11">
        <v>10</v>
      </c>
      <c r="D23" s="6">
        <f t="shared" si="0"/>
        <v>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</row>
    <row r="24" spans="1:18">
      <c r="A24" s="4">
        <v>19</v>
      </c>
      <c r="B24" s="10" t="s">
        <v>35</v>
      </c>
      <c r="C24" s="11">
        <v>10</v>
      </c>
      <c r="D24" s="6">
        <f t="shared" si="0"/>
        <v>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</row>
    <row r="25" spans="1:18">
      <c r="A25" s="4">
        <v>20</v>
      </c>
      <c r="B25" s="13" t="s">
        <v>11</v>
      </c>
      <c r="C25" s="11">
        <v>30</v>
      </c>
      <c r="D25" s="6">
        <f t="shared" si="0"/>
        <v>18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</row>
    <row r="26" spans="1:18">
      <c r="A26" s="4">
        <v>21</v>
      </c>
      <c r="B26" s="10" t="s">
        <v>36</v>
      </c>
      <c r="C26" s="11">
        <v>15</v>
      </c>
      <c r="D26" s="6">
        <f t="shared" si="0"/>
        <v>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</row>
    <row r="27" spans="1:18">
      <c r="A27" s="4">
        <v>22</v>
      </c>
      <c r="B27" s="10" t="s">
        <v>64</v>
      </c>
      <c r="C27" s="11">
        <v>40</v>
      </c>
      <c r="D27" s="6">
        <f t="shared" si="0"/>
        <v>24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8"/>
    </row>
    <row r="28" spans="1:18">
      <c r="A28" s="4">
        <v>23</v>
      </c>
      <c r="B28" s="10" t="s">
        <v>37</v>
      </c>
      <c r="C28" s="11">
        <v>40</v>
      </c>
      <c r="D28" s="6">
        <f t="shared" si="0"/>
        <v>24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</row>
    <row r="29" spans="1:18">
      <c r="A29" s="4">
        <v>24</v>
      </c>
      <c r="B29" s="10" t="s">
        <v>65</v>
      </c>
      <c r="C29" s="11">
        <v>10</v>
      </c>
      <c r="D29" s="6">
        <f t="shared" si="0"/>
        <v>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</row>
    <row r="30" spans="1:18">
      <c r="A30" s="4">
        <v>25</v>
      </c>
      <c r="B30" s="10" t="s">
        <v>38</v>
      </c>
      <c r="C30" s="11">
        <v>0.4</v>
      </c>
      <c r="D30" s="6">
        <f t="shared" si="0"/>
        <v>0.24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</row>
    <row r="31" spans="1:18">
      <c r="A31" s="4">
        <v>26</v>
      </c>
      <c r="B31" s="10" t="s">
        <v>66</v>
      </c>
      <c r="C31" s="11">
        <v>1.2</v>
      </c>
      <c r="D31" s="6">
        <f t="shared" si="0"/>
        <v>0.72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</row>
    <row r="32" spans="1:18">
      <c r="A32" s="4">
        <v>27</v>
      </c>
      <c r="B32" s="10" t="s">
        <v>67</v>
      </c>
      <c r="C32" s="11">
        <v>1</v>
      </c>
      <c r="D32" s="6">
        <f t="shared" si="0"/>
        <v>0.6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</row>
    <row r="33" spans="1:18">
      <c r="A33" s="4">
        <v>28</v>
      </c>
      <c r="B33" s="10" t="s">
        <v>39</v>
      </c>
      <c r="C33" s="11">
        <v>5</v>
      </c>
      <c r="D33" s="6">
        <f t="shared" si="0"/>
        <v>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</row>
    <row r="34" spans="1:18">
      <c r="A34" s="14"/>
      <c r="B34" s="15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"/>
      <c r="R34" s="1"/>
    </row>
    <row r="35" spans="1:18">
      <c r="A35" s="14"/>
      <c r="B35" s="15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"/>
      <c r="R35" s="1"/>
    </row>
    <row r="36" spans="1:18">
      <c r="A36" s="14"/>
      <c r="B36" s="15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"/>
      <c r="R36" s="1"/>
    </row>
    <row r="37" spans="1:18">
      <c r="A37" s="14"/>
      <c r="B37" s="15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"/>
      <c r="R37" s="1"/>
    </row>
    <row r="38" spans="1:18">
      <c r="A38" s="14"/>
      <c r="B38" s="15"/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"/>
      <c r="R38" s="1"/>
    </row>
    <row r="39" spans="1:18">
      <c r="A39" s="14"/>
      <c r="B39" s="15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"/>
      <c r="R39" s="1"/>
    </row>
    <row r="40" spans="1:18">
      <c r="A40" s="14"/>
      <c r="B40" s="15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"/>
      <c r="R40" s="1"/>
    </row>
    <row r="41" spans="1:18">
      <c r="A41" s="14"/>
      <c r="B41" s="15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"/>
      <c r="R41" s="1"/>
    </row>
    <row r="42" spans="1:18">
      <c r="A42" s="14"/>
      <c r="B42" s="15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"/>
      <c r="R42" s="1"/>
    </row>
  </sheetData>
  <mergeCells count="21">
    <mergeCell ref="A1:R1"/>
    <mergeCell ref="A3:A5"/>
    <mergeCell ref="B3:B5"/>
    <mergeCell ref="C3:C4"/>
    <mergeCell ref="D3:D4"/>
    <mergeCell ref="E3:P3"/>
    <mergeCell ref="Q3:Q5"/>
    <mergeCell ref="R3:R5"/>
    <mergeCell ref="E4:E5"/>
    <mergeCell ref="F4:F5"/>
    <mergeCell ref="M4:M5"/>
    <mergeCell ref="N4:N5"/>
    <mergeCell ref="O4:O5"/>
    <mergeCell ref="P4:P5"/>
    <mergeCell ref="C5:D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workbookViewId="0">
      <selection activeCell="G23" sqref="G23"/>
    </sheetView>
  </sheetViews>
  <sheetFormatPr defaultColWidth="16.85546875" defaultRowHeight="15"/>
  <cols>
    <col min="1" max="1" width="9.140625" style="24" customWidth="1"/>
    <col min="2" max="4" width="16.7109375" style="18" customWidth="1"/>
    <col min="5" max="5" width="17.42578125" style="18" customWidth="1"/>
    <col min="6" max="13" width="10.7109375" style="18" customWidth="1"/>
    <col min="14" max="16384" width="16.85546875" style="18"/>
  </cols>
  <sheetData>
    <row r="1" spans="1:13" s="21" customFormat="1" ht="14.2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>
      <c r="A3" s="103" t="s">
        <v>69</v>
      </c>
      <c r="B3" s="104" t="s">
        <v>70</v>
      </c>
      <c r="C3" s="104"/>
      <c r="D3" s="104"/>
      <c r="E3" s="93" t="s">
        <v>2</v>
      </c>
      <c r="F3" s="103" t="s">
        <v>3</v>
      </c>
      <c r="G3" s="103"/>
      <c r="H3" s="103"/>
      <c r="I3" s="103"/>
      <c r="J3" s="103" t="s">
        <v>4</v>
      </c>
      <c r="K3" s="103"/>
      <c r="L3" s="103"/>
      <c r="M3" s="103"/>
    </row>
    <row r="4" spans="1:13">
      <c r="A4" s="103"/>
      <c r="B4" s="22" t="s">
        <v>71</v>
      </c>
      <c r="C4" s="22" t="s">
        <v>72</v>
      </c>
      <c r="D4" s="22" t="s">
        <v>73</v>
      </c>
      <c r="E4" s="93"/>
      <c r="F4" s="23" t="s">
        <v>74</v>
      </c>
      <c r="G4" s="23" t="s">
        <v>75</v>
      </c>
      <c r="H4" s="23" t="s">
        <v>76</v>
      </c>
      <c r="I4" s="23" t="s">
        <v>77</v>
      </c>
      <c r="J4" s="23" t="s">
        <v>8</v>
      </c>
      <c r="K4" s="23" t="s">
        <v>78</v>
      </c>
      <c r="L4" s="23" t="s">
        <v>15</v>
      </c>
      <c r="M4" s="23" t="s">
        <v>9</v>
      </c>
    </row>
    <row r="5" spans="1:13">
      <c r="A5" s="23" t="s">
        <v>10</v>
      </c>
      <c r="B5" s="48"/>
      <c r="C5" s="48"/>
      <c r="D5" s="49"/>
      <c r="E5" s="49"/>
      <c r="F5" s="48"/>
      <c r="G5" s="49"/>
      <c r="H5" s="49"/>
      <c r="I5" s="48"/>
      <c r="J5" s="49"/>
      <c r="K5" s="49"/>
      <c r="L5" s="49"/>
      <c r="M5" s="48"/>
    </row>
    <row r="6" spans="1:13">
      <c r="A6" s="23" t="s">
        <v>16</v>
      </c>
      <c r="B6" s="49"/>
      <c r="C6" s="49"/>
      <c r="D6" s="49"/>
      <c r="E6" s="49"/>
      <c r="F6" s="48"/>
      <c r="G6" s="49"/>
      <c r="H6" s="49"/>
      <c r="I6" s="49"/>
      <c r="J6" s="49"/>
      <c r="K6" s="49"/>
      <c r="L6" s="49"/>
      <c r="M6" s="48"/>
    </row>
    <row r="7" spans="1:13">
      <c r="A7" s="23" t="s">
        <v>17</v>
      </c>
      <c r="B7" s="49"/>
      <c r="C7" s="49"/>
      <c r="D7" s="48"/>
      <c r="E7" s="49"/>
      <c r="F7" s="48"/>
      <c r="G7" s="49"/>
      <c r="H7" s="49"/>
      <c r="I7" s="49"/>
      <c r="J7" s="49"/>
      <c r="K7" s="49"/>
      <c r="L7" s="49"/>
      <c r="M7" s="49"/>
    </row>
    <row r="8" spans="1:13">
      <c r="A8" s="23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>
      <c r="A9" s="23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>
      <c r="A10" s="23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>
      <c r="A11" s="23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>
      <c r="A12" s="23" t="s">
        <v>25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>
      <c r="A13" s="23" t="s">
        <v>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>
      <c r="A14" s="23" t="s">
        <v>27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>
      <c r="A15" s="23" t="s">
        <v>79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>
      <c r="A16" s="23" t="s">
        <v>80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</sheetData>
  <mergeCells count="6">
    <mergeCell ref="A1:M1"/>
    <mergeCell ref="A3:A4"/>
    <mergeCell ref="B3:D3"/>
    <mergeCell ref="E3:E4"/>
    <mergeCell ref="F3:I3"/>
    <mergeCell ref="J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90" zoomScaleNormal="80" zoomScaleSheetLayoutView="90" workbookViewId="0">
      <selection activeCell="H30" sqref="H30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1.7109375" style="63" customWidth="1"/>
    <col min="5" max="7" width="9.140625" style="63"/>
    <col min="8" max="8" width="14.85546875" style="63" customWidth="1"/>
    <col min="9" max="16384" width="9.140625" style="63"/>
  </cols>
  <sheetData>
    <row r="1" spans="1:16" ht="15" customHeight="1">
      <c r="A1" s="62" t="s">
        <v>87</v>
      </c>
    </row>
    <row r="2" spans="1:16" ht="15" customHeight="1">
      <c r="A2" s="62" t="s">
        <v>82</v>
      </c>
    </row>
    <row r="3" spans="1:16" ht="15" customHeight="1">
      <c r="A3" s="52" t="s">
        <v>140</v>
      </c>
    </row>
    <row r="4" spans="1:16" ht="15" customHeight="1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" customHeight="1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85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13</v>
      </c>
      <c r="C10" s="75" t="s">
        <v>150</v>
      </c>
      <c r="D10" s="57">
        <v>60</v>
      </c>
      <c r="E10" s="29">
        <v>0.6</v>
      </c>
      <c r="F10" s="29">
        <v>6.24</v>
      </c>
      <c r="G10" s="29">
        <v>1.62</v>
      </c>
      <c r="H10" s="29">
        <v>65.400000000000006</v>
      </c>
      <c r="I10" s="29">
        <v>0.01</v>
      </c>
      <c r="J10" s="29">
        <v>6.66</v>
      </c>
      <c r="K10" s="29">
        <v>0</v>
      </c>
      <c r="L10" s="29">
        <v>1.68</v>
      </c>
      <c r="M10" s="29">
        <v>18.600000000000001</v>
      </c>
      <c r="N10" s="29">
        <v>23.4</v>
      </c>
      <c r="O10" s="29">
        <v>7.62</v>
      </c>
      <c r="P10" s="29">
        <v>0.48</v>
      </c>
    </row>
    <row r="11" spans="1:16" ht="15" customHeight="1">
      <c r="A11" s="35" t="s">
        <v>102</v>
      </c>
      <c r="B11" s="35">
        <v>234</v>
      </c>
      <c r="C11" s="41" t="s">
        <v>104</v>
      </c>
      <c r="D11" s="33">
        <v>200</v>
      </c>
      <c r="E11" s="33">
        <v>5.54</v>
      </c>
      <c r="F11" s="33">
        <v>6.88</v>
      </c>
      <c r="G11" s="33">
        <v>32.619999999999997</v>
      </c>
      <c r="H11" s="36">
        <v>214.6</v>
      </c>
      <c r="I11" s="35">
        <v>0.06</v>
      </c>
      <c r="J11" s="35">
        <v>1.54</v>
      </c>
      <c r="K11" s="35">
        <v>42.6</v>
      </c>
      <c r="L11" s="35">
        <v>0.18</v>
      </c>
      <c r="M11" s="35">
        <v>147.47999999999999</v>
      </c>
      <c r="N11" s="35">
        <v>152.44</v>
      </c>
      <c r="O11" s="35">
        <v>31.66</v>
      </c>
      <c r="P11" s="35">
        <v>0.17</v>
      </c>
    </row>
    <row r="12" spans="1:16" ht="15" customHeight="1">
      <c r="A12" s="35" t="s">
        <v>102</v>
      </c>
      <c r="B12" s="35">
        <v>464</v>
      </c>
      <c r="C12" s="41" t="s">
        <v>108</v>
      </c>
      <c r="D12" s="33">
        <v>200</v>
      </c>
      <c r="E12" s="36">
        <v>1.4</v>
      </c>
      <c r="F12" s="36">
        <v>1.2</v>
      </c>
      <c r="G12" s="36">
        <v>11.4</v>
      </c>
      <c r="H12" s="36">
        <v>63</v>
      </c>
      <c r="I12" s="35">
        <v>0.02</v>
      </c>
      <c r="J12" s="37">
        <v>0.3</v>
      </c>
      <c r="K12" s="37">
        <v>9.5</v>
      </c>
      <c r="L12" s="37">
        <v>0</v>
      </c>
      <c r="M12" s="37">
        <v>54.3</v>
      </c>
      <c r="N12" s="37">
        <v>38.299999999999997</v>
      </c>
      <c r="O12" s="37">
        <v>6.3</v>
      </c>
      <c r="P12" s="35">
        <v>7.0000000000000007E-2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41" t="s">
        <v>134</v>
      </c>
      <c r="D14" s="33">
        <v>100</v>
      </c>
      <c r="E14" s="36">
        <v>0.4</v>
      </c>
      <c r="F14" s="36">
        <v>0.3</v>
      </c>
      <c r="G14" s="36">
        <v>9.5</v>
      </c>
      <c r="H14" s="36">
        <v>42</v>
      </c>
      <c r="I14" s="37">
        <v>0.02</v>
      </c>
      <c r="J14" s="37">
        <v>5</v>
      </c>
      <c r="K14" s="37">
        <v>0</v>
      </c>
      <c r="L14" s="37">
        <v>0</v>
      </c>
      <c r="M14" s="37">
        <v>19</v>
      </c>
      <c r="N14" s="37">
        <v>16</v>
      </c>
      <c r="O14" s="37">
        <v>12</v>
      </c>
      <c r="P14" s="37">
        <v>2.2999999999999998</v>
      </c>
    </row>
    <row r="15" spans="1:16" ht="15" customHeight="1">
      <c r="A15" s="81" t="s">
        <v>146</v>
      </c>
      <c r="B15" s="81"/>
      <c r="C15" s="81"/>
      <c r="D15" s="51"/>
      <c r="E15" s="42">
        <f t="shared" ref="E15:P15" si="0">SUM(E10:E14)</f>
        <v>10.219999999999999</v>
      </c>
      <c r="F15" s="42">
        <f t="shared" si="0"/>
        <v>14.89</v>
      </c>
      <c r="G15" s="42">
        <f t="shared" si="0"/>
        <v>70.05</v>
      </c>
      <c r="H15" s="42">
        <f t="shared" si="0"/>
        <v>452.8</v>
      </c>
      <c r="I15" s="42">
        <f t="shared" si="0"/>
        <v>0.158</v>
      </c>
      <c r="J15" s="42">
        <f t="shared" si="0"/>
        <v>13.5</v>
      </c>
      <c r="K15" s="42">
        <f t="shared" si="0"/>
        <v>52.1</v>
      </c>
      <c r="L15" s="42">
        <f t="shared" si="0"/>
        <v>2.25</v>
      </c>
      <c r="M15" s="42">
        <f t="shared" si="0"/>
        <v>247.18</v>
      </c>
      <c r="N15" s="42">
        <f t="shared" si="0"/>
        <v>255.04</v>
      </c>
      <c r="O15" s="42">
        <f t="shared" si="0"/>
        <v>68.08</v>
      </c>
      <c r="P15" s="42">
        <f t="shared" si="0"/>
        <v>3.5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" customHeight="1">
      <c r="A17" s="35" t="s">
        <v>102</v>
      </c>
      <c r="B17" s="34">
        <v>43</v>
      </c>
      <c r="C17" s="43" t="s">
        <v>106</v>
      </c>
      <c r="D17" s="34">
        <v>60</v>
      </c>
      <c r="E17" s="38">
        <v>0.9</v>
      </c>
      <c r="F17" s="34">
        <v>3.78</v>
      </c>
      <c r="G17" s="34">
        <v>4.92</v>
      </c>
      <c r="H17" s="38">
        <v>57.6</v>
      </c>
      <c r="I17" s="34">
        <v>0.04</v>
      </c>
      <c r="J17" s="34">
        <v>6.42</v>
      </c>
      <c r="K17" s="38">
        <v>0</v>
      </c>
      <c r="L17" s="34">
        <v>1.68</v>
      </c>
      <c r="M17" s="38">
        <v>8.4</v>
      </c>
      <c r="N17" s="38">
        <v>28.2</v>
      </c>
      <c r="O17" s="38">
        <v>10.8</v>
      </c>
      <c r="P17" s="34">
        <v>0.42</v>
      </c>
    </row>
    <row r="18" spans="1:16" ht="15" customHeight="1">
      <c r="A18" s="35" t="s">
        <v>102</v>
      </c>
      <c r="B18" s="34">
        <v>109</v>
      </c>
      <c r="C18" s="43" t="s">
        <v>124</v>
      </c>
      <c r="D18" s="34">
        <v>250</v>
      </c>
      <c r="E18" s="34">
        <v>4.6500000000000004</v>
      </c>
      <c r="F18" s="38">
        <v>4.75</v>
      </c>
      <c r="G18" s="38">
        <v>10.074999999999999</v>
      </c>
      <c r="H18" s="38">
        <v>101.75</v>
      </c>
      <c r="I18" s="38">
        <v>0.02</v>
      </c>
      <c r="J18" s="38">
        <v>0.57499999999999996</v>
      </c>
      <c r="K18" s="38">
        <v>0</v>
      </c>
      <c r="L18" s="38">
        <v>1.3</v>
      </c>
      <c r="M18" s="38">
        <v>14.574999999999999</v>
      </c>
      <c r="N18" s="34">
        <v>59.65</v>
      </c>
      <c r="O18" s="38">
        <v>15.3</v>
      </c>
      <c r="P18" s="38">
        <v>0.81499999999999995</v>
      </c>
    </row>
    <row r="19" spans="1:16" ht="15" customHeight="1">
      <c r="A19" s="35" t="s">
        <v>102</v>
      </c>
      <c r="B19" s="34">
        <v>307</v>
      </c>
      <c r="C19" s="43" t="s">
        <v>119</v>
      </c>
      <c r="D19" s="34">
        <v>100</v>
      </c>
      <c r="E19" s="38">
        <v>12.27</v>
      </c>
      <c r="F19" s="34">
        <v>1.87</v>
      </c>
      <c r="G19" s="38">
        <v>15.73</v>
      </c>
      <c r="H19" s="38">
        <v>129.33000000000001</v>
      </c>
      <c r="I19" s="34">
        <v>66.13</v>
      </c>
      <c r="J19" s="38">
        <v>26.8</v>
      </c>
      <c r="K19" s="34">
        <v>0.96</v>
      </c>
      <c r="L19" s="38">
        <v>0.4</v>
      </c>
      <c r="M19" s="38">
        <v>45.2</v>
      </c>
      <c r="N19" s="34">
        <v>155.87</v>
      </c>
      <c r="O19" s="34">
        <v>21.73</v>
      </c>
      <c r="P19" s="34">
        <v>0.44</v>
      </c>
    </row>
    <row r="20" spans="1:16" ht="15" customHeight="1">
      <c r="A20" s="35" t="s">
        <v>102</v>
      </c>
      <c r="B20" s="34">
        <v>104</v>
      </c>
      <c r="C20" s="43" t="s">
        <v>177</v>
      </c>
      <c r="D20" s="34">
        <v>180</v>
      </c>
      <c r="E20" s="34">
        <v>8.2799999999999994</v>
      </c>
      <c r="F20" s="34">
        <v>8.2799999999999994</v>
      </c>
      <c r="G20" s="38">
        <v>22.86</v>
      </c>
      <c r="H20" s="38">
        <v>182.7</v>
      </c>
      <c r="I20" s="38">
        <v>0.1</v>
      </c>
      <c r="J20" s="34">
        <v>9.09</v>
      </c>
      <c r="K20" s="38">
        <v>14.04</v>
      </c>
      <c r="L20" s="34">
        <v>3.51</v>
      </c>
      <c r="M20" s="38">
        <v>85.68</v>
      </c>
      <c r="N20" s="34">
        <v>108.81</v>
      </c>
      <c r="O20" s="34">
        <v>42.21</v>
      </c>
      <c r="P20" s="34">
        <v>1.52</v>
      </c>
    </row>
    <row r="21" spans="1:16" ht="15" customHeight="1">
      <c r="A21" s="35" t="s">
        <v>102</v>
      </c>
      <c r="B21" s="34">
        <v>496</v>
      </c>
      <c r="C21" s="43" t="s">
        <v>107</v>
      </c>
      <c r="D21" s="34">
        <v>200</v>
      </c>
      <c r="E21" s="38">
        <v>0.7</v>
      </c>
      <c r="F21" s="38">
        <v>0.3</v>
      </c>
      <c r="G21" s="38">
        <v>18.3</v>
      </c>
      <c r="H21" s="38">
        <v>78</v>
      </c>
      <c r="I21" s="38">
        <v>0.01</v>
      </c>
      <c r="J21" s="38">
        <v>80</v>
      </c>
      <c r="K21" s="38">
        <v>0</v>
      </c>
      <c r="L21" s="38">
        <v>0.8</v>
      </c>
      <c r="M21" s="38">
        <v>11.9</v>
      </c>
      <c r="N21" s="38">
        <v>3.2</v>
      </c>
      <c r="O21" s="38">
        <v>3.2</v>
      </c>
      <c r="P21" s="34">
        <v>0.61</v>
      </c>
    </row>
    <row r="22" spans="1:16" ht="15" customHeight="1">
      <c r="A22" s="45"/>
      <c r="B22" s="45"/>
      <c r="C22" s="41" t="s">
        <v>55</v>
      </c>
      <c r="D22" s="34">
        <v>20</v>
      </c>
      <c r="E22" s="34">
        <v>1.52</v>
      </c>
      <c r="F22" s="34">
        <v>0.16</v>
      </c>
      <c r="G22" s="34">
        <v>9.7200000000000006</v>
      </c>
      <c r="H22" s="38">
        <v>47.6</v>
      </c>
      <c r="I22" s="34">
        <v>0.02</v>
      </c>
      <c r="J22" s="38">
        <v>0</v>
      </c>
      <c r="K22" s="38">
        <v>0</v>
      </c>
      <c r="L22" s="38">
        <v>0</v>
      </c>
      <c r="M22" s="38">
        <v>4</v>
      </c>
      <c r="N22" s="38">
        <v>13</v>
      </c>
      <c r="O22" s="38">
        <v>2.8</v>
      </c>
      <c r="P22" s="34">
        <v>0.22</v>
      </c>
    </row>
    <row r="23" spans="1:16" ht="15" customHeight="1">
      <c r="A23" s="45"/>
      <c r="B23" s="45"/>
      <c r="C23" s="45" t="s">
        <v>54</v>
      </c>
      <c r="D23" s="34">
        <v>30</v>
      </c>
      <c r="E23" s="33">
        <v>2.0699999999999998</v>
      </c>
      <c r="F23" s="33">
        <v>0.36</v>
      </c>
      <c r="G23" s="33">
        <v>12.72</v>
      </c>
      <c r="H23" s="36">
        <v>64.2</v>
      </c>
      <c r="I23" s="37">
        <v>0.06</v>
      </c>
      <c r="J23" s="37">
        <v>0</v>
      </c>
      <c r="K23" s="37">
        <v>0</v>
      </c>
      <c r="L23" s="37">
        <v>0</v>
      </c>
      <c r="M23" s="37">
        <v>8.1</v>
      </c>
      <c r="N23" s="37">
        <v>36.9</v>
      </c>
      <c r="O23" s="37">
        <v>13.8</v>
      </c>
      <c r="P23" s="35">
        <v>1.05</v>
      </c>
    </row>
    <row r="24" spans="1:16" ht="15" customHeight="1">
      <c r="A24" s="77" t="s">
        <v>151</v>
      </c>
      <c r="B24" s="78"/>
      <c r="C24" s="79"/>
      <c r="D24" s="39"/>
      <c r="E24" s="40">
        <f t="shared" ref="E24:P24" si="1">SUM(E17:E23)</f>
        <v>30.39</v>
      </c>
      <c r="F24" s="40">
        <f t="shared" si="1"/>
        <v>19.5</v>
      </c>
      <c r="G24" s="39">
        <f t="shared" si="1"/>
        <v>94.325000000000003</v>
      </c>
      <c r="H24" s="39">
        <f t="shared" si="1"/>
        <v>661.18000000000006</v>
      </c>
      <c r="I24" s="40">
        <f t="shared" si="1"/>
        <v>66.38</v>
      </c>
      <c r="J24" s="40">
        <f t="shared" si="1"/>
        <v>122.88500000000001</v>
      </c>
      <c r="K24" s="40">
        <f t="shared" si="1"/>
        <v>15</v>
      </c>
      <c r="L24" s="39">
        <f t="shared" si="1"/>
        <v>7.6899999999999995</v>
      </c>
      <c r="M24" s="39">
        <f t="shared" si="1"/>
        <v>177.85500000000002</v>
      </c>
      <c r="N24" s="39">
        <f t="shared" si="1"/>
        <v>405.62999999999994</v>
      </c>
      <c r="O24" s="39">
        <f t="shared" si="1"/>
        <v>109.83999999999999</v>
      </c>
      <c r="P24" s="40">
        <f t="shared" si="1"/>
        <v>5.0749999999999993</v>
      </c>
    </row>
    <row r="25" spans="1:16" ht="15" customHeight="1">
      <c r="A25" s="80" t="s">
        <v>149</v>
      </c>
      <c r="B25" s="80"/>
      <c r="C25" s="80"/>
      <c r="D25" s="39"/>
      <c r="E25" s="39">
        <f t="shared" ref="E25:P25" si="2">E15+E24</f>
        <v>40.61</v>
      </c>
      <c r="F25" s="39">
        <f t="shared" si="2"/>
        <v>34.39</v>
      </c>
      <c r="G25" s="39">
        <f t="shared" si="2"/>
        <v>164.375</v>
      </c>
      <c r="H25" s="39">
        <f t="shared" si="2"/>
        <v>1113.98</v>
      </c>
      <c r="I25" s="40">
        <f t="shared" si="2"/>
        <v>66.537999999999997</v>
      </c>
      <c r="J25" s="39">
        <f t="shared" si="2"/>
        <v>136.38499999999999</v>
      </c>
      <c r="K25" s="39">
        <f t="shared" si="2"/>
        <v>67.099999999999994</v>
      </c>
      <c r="L25" s="39">
        <f t="shared" si="2"/>
        <v>9.94</v>
      </c>
      <c r="M25" s="39">
        <f t="shared" si="2"/>
        <v>425.03500000000003</v>
      </c>
      <c r="N25" s="40">
        <f t="shared" si="2"/>
        <v>660.67</v>
      </c>
      <c r="O25" s="40">
        <f t="shared" si="2"/>
        <v>177.92</v>
      </c>
      <c r="P25" s="40">
        <f t="shared" si="2"/>
        <v>8.5749999999999993</v>
      </c>
    </row>
  </sheetData>
  <mergeCells count="17">
    <mergeCell ref="A15:C15"/>
    <mergeCell ref="A24:C24"/>
    <mergeCell ref="A25:C25"/>
    <mergeCell ref="A9:P9"/>
    <mergeCell ref="A16:P16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80" zoomScaleNormal="80" zoomScaleSheetLayoutView="80" workbookViewId="0">
      <selection activeCell="C30" sqref="C30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88</v>
      </c>
    </row>
    <row r="2" spans="1:16">
      <c r="A2" s="62" t="s">
        <v>82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85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50</v>
      </c>
      <c r="C10" s="75" t="s">
        <v>152</v>
      </c>
      <c r="D10" s="57">
        <v>60</v>
      </c>
      <c r="E10" s="29">
        <v>0.78</v>
      </c>
      <c r="F10" s="29">
        <v>2.58</v>
      </c>
      <c r="G10" s="29">
        <v>2.58</v>
      </c>
      <c r="H10" s="29">
        <v>36</v>
      </c>
      <c r="I10" s="29">
        <v>0.02</v>
      </c>
      <c r="J10" s="29">
        <v>4.26</v>
      </c>
      <c r="K10" s="29">
        <v>0</v>
      </c>
      <c r="L10" s="29">
        <v>1.44</v>
      </c>
      <c r="M10" s="29">
        <v>17.34</v>
      </c>
      <c r="N10" s="29">
        <v>17.52</v>
      </c>
      <c r="O10" s="29">
        <v>9.42</v>
      </c>
      <c r="P10" s="29">
        <v>0.43</v>
      </c>
    </row>
    <row r="11" spans="1:16" ht="32.25" customHeight="1">
      <c r="A11" s="35" t="s">
        <v>102</v>
      </c>
      <c r="B11" s="35">
        <v>234</v>
      </c>
      <c r="C11" s="41" t="s">
        <v>178</v>
      </c>
      <c r="D11" s="33">
        <v>200</v>
      </c>
      <c r="E11" s="33">
        <v>9.66</v>
      </c>
      <c r="F11" s="36">
        <v>6.73</v>
      </c>
      <c r="G11" s="33">
        <v>38.630000000000003</v>
      </c>
      <c r="H11" s="36">
        <v>253.66</v>
      </c>
      <c r="I11" s="37">
        <v>73.27</v>
      </c>
      <c r="J11" s="37">
        <v>16.88</v>
      </c>
      <c r="K11" s="37">
        <v>1.82</v>
      </c>
      <c r="L11" s="37">
        <v>0.2</v>
      </c>
      <c r="M11" s="37">
        <v>203.3</v>
      </c>
      <c r="N11" s="35">
        <v>171.55</v>
      </c>
      <c r="O11" s="37">
        <v>25.4</v>
      </c>
      <c r="P11" s="37">
        <v>0.6</v>
      </c>
    </row>
    <row r="12" spans="1:16" ht="15" customHeight="1">
      <c r="A12" s="35" t="s">
        <v>102</v>
      </c>
      <c r="B12" s="35">
        <v>464</v>
      </c>
      <c r="C12" s="41" t="s">
        <v>179</v>
      </c>
      <c r="D12" s="33">
        <v>200</v>
      </c>
      <c r="E12" s="36">
        <v>0.3</v>
      </c>
      <c r="F12" s="36">
        <v>0.1</v>
      </c>
      <c r="G12" s="36">
        <v>9.5</v>
      </c>
      <c r="H12" s="36">
        <v>40</v>
      </c>
      <c r="I12" s="37">
        <v>0</v>
      </c>
      <c r="J12" s="37">
        <v>1</v>
      </c>
      <c r="K12" s="37">
        <v>0</v>
      </c>
      <c r="L12" s="35">
        <v>0.02</v>
      </c>
      <c r="M12" s="37">
        <v>7.9</v>
      </c>
      <c r="N12" s="37">
        <v>9.1</v>
      </c>
      <c r="O12" s="37">
        <v>5</v>
      </c>
      <c r="P12" s="35">
        <v>0.87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41" t="s">
        <v>136</v>
      </c>
      <c r="D14" s="33">
        <v>100</v>
      </c>
      <c r="E14" s="36">
        <v>1.5</v>
      </c>
      <c r="F14" s="36">
        <v>0.5</v>
      </c>
      <c r="G14" s="36">
        <v>21</v>
      </c>
      <c r="H14" s="36">
        <v>96</v>
      </c>
      <c r="I14" s="37">
        <v>0</v>
      </c>
      <c r="J14" s="37">
        <v>10</v>
      </c>
      <c r="K14" s="37">
        <v>20</v>
      </c>
      <c r="L14" s="37">
        <v>0</v>
      </c>
      <c r="M14" s="37">
        <v>8</v>
      </c>
      <c r="N14" s="37">
        <v>0</v>
      </c>
      <c r="O14" s="37">
        <v>42</v>
      </c>
      <c r="P14" s="35">
        <v>0.63</v>
      </c>
    </row>
    <row r="15" spans="1:16" ht="15" customHeight="1">
      <c r="A15" s="81" t="s">
        <v>146</v>
      </c>
      <c r="B15" s="81"/>
      <c r="C15" s="81"/>
      <c r="D15" s="51"/>
      <c r="E15" s="42">
        <f t="shared" ref="E15:P15" si="0">SUM(E10:E14)</f>
        <v>14.52</v>
      </c>
      <c r="F15" s="42">
        <f t="shared" si="0"/>
        <v>10.18</v>
      </c>
      <c r="G15" s="42">
        <f t="shared" si="0"/>
        <v>86.62</v>
      </c>
      <c r="H15" s="42">
        <f t="shared" si="0"/>
        <v>493.46</v>
      </c>
      <c r="I15" s="42">
        <f t="shared" si="0"/>
        <v>73.337999999999994</v>
      </c>
      <c r="J15" s="42">
        <f t="shared" si="0"/>
        <v>32.14</v>
      </c>
      <c r="K15" s="42">
        <f t="shared" si="0"/>
        <v>21.82</v>
      </c>
      <c r="L15" s="42">
        <f t="shared" si="0"/>
        <v>2.0499999999999998</v>
      </c>
      <c r="M15" s="42">
        <f t="shared" si="0"/>
        <v>244.34000000000003</v>
      </c>
      <c r="N15" s="42">
        <f t="shared" si="0"/>
        <v>223.07000000000002</v>
      </c>
      <c r="O15" s="42">
        <f t="shared" si="0"/>
        <v>92.32</v>
      </c>
      <c r="P15" s="42">
        <f t="shared" si="0"/>
        <v>3.01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30" customHeight="1">
      <c r="A17" s="35" t="s">
        <v>102</v>
      </c>
      <c r="B17" s="34">
        <v>5</v>
      </c>
      <c r="C17" s="43" t="s">
        <v>110</v>
      </c>
      <c r="D17" s="34">
        <v>60</v>
      </c>
      <c r="E17" s="34">
        <v>0.78</v>
      </c>
      <c r="F17" s="34">
        <v>3.66</v>
      </c>
      <c r="G17" s="34">
        <v>1.68</v>
      </c>
      <c r="H17" s="38">
        <v>42.6</v>
      </c>
      <c r="I17" s="34">
        <v>0.02</v>
      </c>
      <c r="J17" s="34">
        <v>8.0399999999999991</v>
      </c>
      <c r="K17" s="38">
        <v>0</v>
      </c>
      <c r="L17" s="34">
        <v>1.62</v>
      </c>
      <c r="M17" s="38">
        <v>21</v>
      </c>
      <c r="N17" s="38">
        <v>18.600000000000001</v>
      </c>
      <c r="O17" s="38">
        <v>9.6</v>
      </c>
      <c r="P17" s="34">
        <v>0.36</v>
      </c>
    </row>
    <row r="18" spans="1:16" ht="19.5" customHeight="1">
      <c r="A18" s="35" t="s">
        <v>102</v>
      </c>
      <c r="B18" s="34">
        <v>95</v>
      </c>
      <c r="C18" s="43" t="s">
        <v>180</v>
      </c>
      <c r="D18" s="34">
        <v>250</v>
      </c>
      <c r="E18" s="38">
        <v>1.875</v>
      </c>
      <c r="F18" s="38">
        <v>5.0999999999999996</v>
      </c>
      <c r="G18" s="34">
        <v>13.225</v>
      </c>
      <c r="H18" s="38">
        <v>106.25</v>
      </c>
      <c r="I18" s="34">
        <v>0.09</v>
      </c>
      <c r="J18" s="34">
        <v>6.95</v>
      </c>
      <c r="K18" s="38">
        <v>0</v>
      </c>
      <c r="L18" s="34">
        <v>2.35</v>
      </c>
      <c r="M18" s="38">
        <v>14.75</v>
      </c>
      <c r="N18" s="38">
        <v>59.5</v>
      </c>
      <c r="O18" s="38">
        <v>24.25</v>
      </c>
      <c r="P18" s="34">
        <v>0.8</v>
      </c>
    </row>
    <row r="19" spans="1:16" ht="15" customHeight="1">
      <c r="A19" s="35" t="s">
        <v>102</v>
      </c>
      <c r="B19" s="34">
        <v>307</v>
      </c>
      <c r="C19" s="43" t="s">
        <v>181</v>
      </c>
      <c r="D19" s="34">
        <v>100</v>
      </c>
      <c r="E19" s="34">
        <v>15.43</v>
      </c>
      <c r="F19" s="38">
        <v>9.57</v>
      </c>
      <c r="G19" s="34">
        <v>8.86</v>
      </c>
      <c r="H19" s="34">
        <v>182.86</v>
      </c>
      <c r="I19" s="34">
        <v>39.57</v>
      </c>
      <c r="J19" s="34">
        <v>18.86</v>
      </c>
      <c r="K19" s="38">
        <v>1.39</v>
      </c>
      <c r="L19" s="34">
        <v>0.86</v>
      </c>
      <c r="M19" s="34">
        <v>26.86</v>
      </c>
      <c r="N19" s="38">
        <v>157</v>
      </c>
      <c r="O19" s="34">
        <v>18.71</v>
      </c>
      <c r="P19" s="38">
        <v>1.63</v>
      </c>
    </row>
    <row r="20" spans="1:16" ht="15" customHeight="1">
      <c r="A20" s="35" t="s">
        <v>102</v>
      </c>
      <c r="B20" s="34">
        <v>377</v>
      </c>
      <c r="C20" s="43" t="s">
        <v>132</v>
      </c>
      <c r="D20" s="34">
        <v>180</v>
      </c>
      <c r="E20" s="38">
        <v>4.1900000000000004</v>
      </c>
      <c r="F20" s="38">
        <v>6.48</v>
      </c>
      <c r="G20" s="38">
        <v>34.22</v>
      </c>
      <c r="H20" s="38">
        <v>212.04</v>
      </c>
      <c r="I20" s="44">
        <v>0.03</v>
      </c>
      <c r="J20" s="38">
        <v>0</v>
      </c>
      <c r="K20" s="38">
        <v>30.78</v>
      </c>
      <c r="L20" s="38">
        <v>0.32</v>
      </c>
      <c r="M20" s="38">
        <v>3.26</v>
      </c>
      <c r="N20" s="38">
        <v>70.56</v>
      </c>
      <c r="O20" s="38">
        <v>21.89</v>
      </c>
      <c r="P20" s="38">
        <v>0.03</v>
      </c>
    </row>
    <row r="21" spans="1:16" ht="15" customHeight="1">
      <c r="A21" s="35" t="s">
        <v>102</v>
      </c>
      <c r="B21" s="34">
        <v>419</v>
      </c>
      <c r="C21" s="43" t="s">
        <v>164</v>
      </c>
      <c r="D21" s="34">
        <v>30</v>
      </c>
      <c r="E21" s="38">
        <v>0.33</v>
      </c>
      <c r="F21" s="38">
        <v>0.98</v>
      </c>
      <c r="G21" s="38">
        <v>1.37</v>
      </c>
      <c r="H21" s="38">
        <v>15.69</v>
      </c>
      <c r="I21" s="44">
        <v>2.6</v>
      </c>
      <c r="J21" s="38">
        <v>2.2999999999999998</v>
      </c>
      <c r="K21" s="38">
        <v>0.12</v>
      </c>
      <c r="L21" s="38">
        <v>0.47</v>
      </c>
      <c r="M21" s="38">
        <v>2.36</v>
      </c>
      <c r="N21" s="38">
        <v>5.0999999999999996</v>
      </c>
      <c r="O21" s="38">
        <v>18.89</v>
      </c>
      <c r="P21" s="38">
        <v>0.01</v>
      </c>
    </row>
    <row r="22" spans="1:16" ht="15" customHeight="1">
      <c r="A22" s="35" t="s">
        <v>102</v>
      </c>
      <c r="B22" s="34">
        <v>496</v>
      </c>
      <c r="C22" s="43" t="s">
        <v>182</v>
      </c>
      <c r="D22" s="34">
        <v>200</v>
      </c>
      <c r="E22" s="38">
        <v>0.4</v>
      </c>
      <c r="F22" s="38">
        <v>0.2</v>
      </c>
      <c r="G22" s="38">
        <v>25</v>
      </c>
      <c r="H22" s="38">
        <v>102</v>
      </c>
      <c r="I22" s="34">
        <v>0.02</v>
      </c>
      <c r="J22" s="38">
        <v>10.4</v>
      </c>
      <c r="K22" s="38">
        <v>0</v>
      </c>
      <c r="L22" s="34">
        <v>0.2</v>
      </c>
      <c r="M22" s="38">
        <v>21.2</v>
      </c>
      <c r="N22" s="38">
        <v>18</v>
      </c>
      <c r="O22" s="38">
        <v>6.2</v>
      </c>
      <c r="P22" s="38">
        <v>0.2</v>
      </c>
    </row>
    <row r="23" spans="1:16" ht="15" customHeight="1">
      <c r="A23" s="45"/>
      <c r="B23" s="34"/>
      <c r="C23" s="41" t="s">
        <v>55</v>
      </c>
      <c r="D23" s="34">
        <v>20</v>
      </c>
      <c r="E23" s="34">
        <v>1.52</v>
      </c>
      <c r="F23" s="34">
        <v>0.16</v>
      </c>
      <c r="G23" s="34">
        <v>9.7200000000000006</v>
      </c>
      <c r="H23" s="38">
        <v>47.6</v>
      </c>
      <c r="I23" s="34">
        <v>0.02</v>
      </c>
      <c r="J23" s="38">
        <v>0</v>
      </c>
      <c r="K23" s="38">
        <v>0</v>
      </c>
      <c r="L23" s="38">
        <v>0</v>
      </c>
      <c r="M23" s="38">
        <v>4</v>
      </c>
      <c r="N23" s="38">
        <v>13</v>
      </c>
      <c r="O23" s="38">
        <v>2.8</v>
      </c>
      <c r="P23" s="34">
        <v>0.22</v>
      </c>
    </row>
    <row r="24" spans="1:16" ht="15" customHeight="1">
      <c r="A24" s="45"/>
      <c r="B24" s="34"/>
      <c r="C24" s="45" t="s">
        <v>54</v>
      </c>
      <c r="D24" s="34">
        <v>30</v>
      </c>
      <c r="E24" s="33">
        <v>2.0699999999999998</v>
      </c>
      <c r="F24" s="33">
        <v>0.36</v>
      </c>
      <c r="G24" s="33">
        <v>12.72</v>
      </c>
      <c r="H24" s="36">
        <v>64.2</v>
      </c>
      <c r="I24" s="37">
        <v>0.06</v>
      </c>
      <c r="J24" s="37">
        <v>0</v>
      </c>
      <c r="K24" s="37">
        <v>0</v>
      </c>
      <c r="L24" s="37">
        <v>0</v>
      </c>
      <c r="M24" s="37">
        <v>8.1</v>
      </c>
      <c r="N24" s="37">
        <v>36.9</v>
      </c>
      <c r="O24" s="37">
        <v>13.8</v>
      </c>
      <c r="P24" s="35">
        <v>1.05</v>
      </c>
    </row>
    <row r="25" spans="1:16" ht="15" customHeight="1">
      <c r="A25" s="77" t="s">
        <v>151</v>
      </c>
      <c r="B25" s="78"/>
      <c r="C25" s="79"/>
      <c r="D25" s="39"/>
      <c r="E25" s="40">
        <f t="shared" ref="E25:P25" si="1">SUM(E17:E24)</f>
        <v>26.594999999999999</v>
      </c>
      <c r="F25" s="39">
        <f t="shared" si="1"/>
        <v>26.509999999999998</v>
      </c>
      <c r="G25" s="40">
        <f t="shared" si="1"/>
        <v>106.79499999999999</v>
      </c>
      <c r="H25" s="40">
        <f t="shared" si="1"/>
        <v>773.24000000000012</v>
      </c>
      <c r="I25" s="39">
        <f t="shared" si="1"/>
        <v>42.410000000000011</v>
      </c>
      <c r="J25" s="39">
        <f t="shared" si="1"/>
        <v>46.54999999999999</v>
      </c>
      <c r="K25" s="39">
        <f t="shared" si="1"/>
        <v>32.29</v>
      </c>
      <c r="L25" s="40">
        <f t="shared" si="1"/>
        <v>5.82</v>
      </c>
      <c r="M25" s="39">
        <f t="shared" si="1"/>
        <v>101.53</v>
      </c>
      <c r="N25" s="40">
        <f t="shared" si="1"/>
        <v>378.65999999999997</v>
      </c>
      <c r="O25" s="39">
        <f t="shared" si="1"/>
        <v>116.14</v>
      </c>
      <c r="P25" s="39">
        <f t="shared" si="1"/>
        <v>4.3</v>
      </c>
    </row>
    <row r="26" spans="1:16" ht="15" customHeight="1">
      <c r="A26" s="80" t="s">
        <v>149</v>
      </c>
      <c r="B26" s="80"/>
      <c r="C26" s="80"/>
      <c r="D26" s="39"/>
      <c r="E26" s="40">
        <f t="shared" ref="E26:P26" si="2">E15+E25</f>
        <v>41.114999999999995</v>
      </c>
      <c r="F26" s="40">
        <f t="shared" si="2"/>
        <v>36.69</v>
      </c>
      <c r="G26" s="40">
        <f t="shared" si="2"/>
        <v>193.41499999999999</v>
      </c>
      <c r="H26" s="39">
        <f t="shared" si="2"/>
        <v>1266.7</v>
      </c>
      <c r="I26" s="40">
        <f t="shared" si="2"/>
        <v>115.748</v>
      </c>
      <c r="J26" s="40">
        <f t="shared" si="2"/>
        <v>78.69</v>
      </c>
      <c r="K26" s="39">
        <f t="shared" si="2"/>
        <v>54.11</v>
      </c>
      <c r="L26" s="40">
        <f t="shared" si="2"/>
        <v>7.87</v>
      </c>
      <c r="M26" s="39">
        <f t="shared" si="2"/>
        <v>345.87</v>
      </c>
      <c r="N26" s="39">
        <f t="shared" si="2"/>
        <v>601.73</v>
      </c>
      <c r="O26" s="39">
        <f t="shared" si="2"/>
        <v>208.45999999999998</v>
      </c>
      <c r="P26" s="39">
        <f t="shared" si="2"/>
        <v>7.31</v>
      </c>
    </row>
  </sheetData>
  <mergeCells count="17">
    <mergeCell ref="A15:C15"/>
    <mergeCell ref="A25:C25"/>
    <mergeCell ref="A26:C26"/>
    <mergeCell ref="A9:P9"/>
    <mergeCell ref="A16:P16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80" zoomScaleNormal="80" zoomScaleSheetLayoutView="80" workbookViewId="0">
      <selection activeCell="E16" sqref="E16:P16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6" width="9.140625" style="63"/>
    <col min="7" max="7" width="9.5703125" style="63" bestFit="1" customWidth="1"/>
    <col min="8" max="8" width="14.85546875" style="63" customWidth="1"/>
    <col min="9" max="16384" width="9.140625" style="63"/>
  </cols>
  <sheetData>
    <row r="1" spans="1:16">
      <c r="A1" s="62" t="s">
        <v>89</v>
      </c>
    </row>
    <row r="2" spans="1:16">
      <c r="A2" s="62" t="s">
        <v>82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85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14</v>
      </c>
      <c r="C10" s="75" t="s">
        <v>153</v>
      </c>
      <c r="D10" s="57">
        <v>60</v>
      </c>
      <c r="E10" s="29">
        <v>0.42</v>
      </c>
      <c r="F10" s="29">
        <v>3.66</v>
      </c>
      <c r="G10" s="29">
        <v>1.1399999999999999</v>
      </c>
      <c r="H10" s="29">
        <v>39</v>
      </c>
      <c r="I10" s="29">
        <v>0.02</v>
      </c>
      <c r="J10" s="29">
        <v>2.1</v>
      </c>
      <c r="K10" s="29">
        <v>0</v>
      </c>
      <c r="L10" s="29">
        <v>1.62</v>
      </c>
      <c r="M10" s="29">
        <v>10.8</v>
      </c>
      <c r="N10" s="29">
        <v>18</v>
      </c>
      <c r="O10" s="29">
        <v>8.4</v>
      </c>
      <c r="P10" s="29">
        <v>0.3</v>
      </c>
    </row>
    <row r="11" spans="1:16" ht="15" customHeight="1">
      <c r="A11" s="35" t="s">
        <v>102</v>
      </c>
      <c r="B11" s="35">
        <v>279</v>
      </c>
      <c r="C11" s="41" t="s">
        <v>113</v>
      </c>
      <c r="D11" s="33">
        <v>200</v>
      </c>
      <c r="E11" s="36">
        <v>42.13</v>
      </c>
      <c r="F11" s="36">
        <v>12.27</v>
      </c>
      <c r="G11" s="36">
        <v>33.729999999999997</v>
      </c>
      <c r="H11" s="36">
        <v>413.33</v>
      </c>
      <c r="I11" s="35">
        <v>0.16</v>
      </c>
      <c r="J11" s="37">
        <v>0.8</v>
      </c>
      <c r="K11" s="37">
        <v>86</v>
      </c>
      <c r="L11" s="37">
        <v>0.4</v>
      </c>
      <c r="M11" s="37">
        <v>366.93</v>
      </c>
      <c r="N11" s="37">
        <v>462.27</v>
      </c>
      <c r="O11" s="37">
        <v>51.2</v>
      </c>
      <c r="P11" s="35">
        <v>1.48</v>
      </c>
    </row>
    <row r="12" spans="1:16" ht="15" customHeight="1">
      <c r="A12" s="35"/>
      <c r="B12" s="35"/>
      <c r="C12" s="41" t="s">
        <v>137</v>
      </c>
      <c r="D12" s="33">
        <v>20</v>
      </c>
      <c r="E12" s="58">
        <v>1.44</v>
      </c>
      <c r="F12" s="58">
        <v>1.7</v>
      </c>
      <c r="G12" s="58">
        <v>11.1</v>
      </c>
      <c r="H12" s="58">
        <v>65.400000000000006</v>
      </c>
      <c r="I12" s="58">
        <v>0.01</v>
      </c>
      <c r="J12" s="58">
        <v>0.2</v>
      </c>
      <c r="K12" s="58">
        <v>8.4</v>
      </c>
      <c r="L12" s="58">
        <v>0.04</v>
      </c>
      <c r="M12" s="58">
        <v>61.4</v>
      </c>
      <c r="N12" s="58">
        <v>43.8</v>
      </c>
      <c r="O12" s="58">
        <v>6.8</v>
      </c>
      <c r="P12" s="58">
        <v>0.04</v>
      </c>
    </row>
    <row r="13" spans="1:16" ht="15" customHeight="1">
      <c r="A13" s="35" t="s">
        <v>102</v>
      </c>
      <c r="B13" s="35">
        <v>457</v>
      </c>
      <c r="C13" s="41" t="s">
        <v>23</v>
      </c>
      <c r="D13" s="33">
        <v>200</v>
      </c>
      <c r="E13" s="36">
        <v>0.2</v>
      </c>
      <c r="F13" s="36">
        <v>0.1</v>
      </c>
      <c r="G13" s="36">
        <v>9.3000000000000007</v>
      </c>
      <c r="H13" s="36">
        <v>38</v>
      </c>
      <c r="I13" s="37">
        <v>0</v>
      </c>
      <c r="J13" s="37">
        <v>0</v>
      </c>
      <c r="K13" s="37">
        <v>0</v>
      </c>
      <c r="L13" s="37">
        <v>0</v>
      </c>
      <c r="M13" s="37">
        <v>5.0999999999999996</v>
      </c>
      <c r="N13" s="37">
        <v>7.7</v>
      </c>
      <c r="O13" s="37">
        <v>4.2</v>
      </c>
      <c r="P13" s="35">
        <v>0.82</v>
      </c>
    </row>
    <row r="14" spans="1:16" ht="15" customHeight="1">
      <c r="A14" s="35"/>
      <c r="B14" s="35"/>
      <c r="C14" s="41" t="s">
        <v>55</v>
      </c>
      <c r="D14" s="33">
        <v>30</v>
      </c>
      <c r="E14" s="33">
        <v>2.2799999999999998</v>
      </c>
      <c r="F14" s="33">
        <v>0.27</v>
      </c>
      <c r="G14" s="33">
        <v>14.91</v>
      </c>
      <c r="H14" s="36">
        <v>67.8</v>
      </c>
      <c r="I14" s="37">
        <v>4.8000000000000001E-2</v>
      </c>
      <c r="J14" s="37">
        <v>0</v>
      </c>
      <c r="K14" s="37">
        <v>0</v>
      </c>
      <c r="L14" s="35">
        <v>0.39</v>
      </c>
      <c r="M14" s="37">
        <v>7.8</v>
      </c>
      <c r="N14" s="37">
        <v>24.9</v>
      </c>
      <c r="O14" s="37">
        <v>10.5</v>
      </c>
      <c r="P14" s="35">
        <v>0.48</v>
      </c>
    </row>
    <row r="15" spans="1:16" ht="15" customHeight="1">
      <c r="A15" s="35"/>
      <c r="B15" s="35"/>
      <c r="C15" s="41" t="s">
        <v>139</v>
      </c>
      <c r="D15" s="33">
        <v>100</v>
      </c>
      <c r="E15" s="36">
        <v>0.9</v>
      </c>
      <c r="F15" s="36">
        <v>0.2</v>
      </c>
      <c r="G15" s="36">
        <v>8.1</v>
      </c>
      <c r="H15" s="36">
        <v>40</v>
      </c>
      <c r="I15" s="37">
        <v>0.04</v>
      </c>
      <c r="J15" s="37">
        <v>60</v>
      </c>
      <c r="K15" s="37">
        <v>0</v>
      </c>
      <c r="L15" s="37">
        <v>0</v>
      </c>
      <c r="M15" s="37">
        <v>34</v>
      </c>
      <c r="N15" s="37">
        <v>23</v>
      </c>
      <c r="O15" s="37">
        <v>13</v>
      </c>
      <c r="P15" s="37">
        <v>0.3</v>
      </c>
    </row>
    <row r="16" spans="1:16" ht="15" customHeight="1">
      <c r="A16" s="81" t="s">
        <v>146</v>
      </c>
      <c r="B16" s="81"/>
      <c r="C16" s="81"/>
      <c r="D16" s="51"/>
      <c r="E16" s="42">
        <f>SUM(E10:E15)</f>
        <v>47.370000000000005</v>
      </c>
      <c r="F16" s="42">
        <f t="shared" ref="F16:P16" si="0">SUM(F10:F15)</f>
        <v>18.2</v>
      </c>
      <c r="G16" s="42">
        <f t="shared" si="0"/>
        <v>78.279999999999987</v>
      </c>
      <c r="H16" s="42">
        <f t="shared" si="0"/>
        <v>663.53</v>
      </c>
      <c r="I16" s="42">
        <f t="shared" si="0"/>
        <v>0.27799999999999997</v>
      </c>
      <c r="J16" s="42">
        <f t="shared" si="0"/>
        <v>63.1</v>
      </c>
      <c r="K16" s="42">
        <f t="shared" si="0"/>
        <v>94.4</v>
      </c>
      <c r="L16" s="42">
        <f t="shared" si="0"/>
        <v>2.4500000000000002</v>
      </c>
      <c r="M16" s="42">
        <f t="shared" si="0"/>
        <v>486.03000000000003</v>
      </c>
      <c r="N16" s="42">
        <f t="shared" si="0"/>
        <v>579.66999999999996</v>
      </c>
      <c r="O16" s="42">
        <f t="shared" si="0"/>
        <v>94.100000000000009</v>
      </c>
      <c r="P16" s="42">
        <f t="shared" si="0"/>
        <v>3.42</v>
      </c>
    </row>
    <row r="17" spans="1:16" ht="15" customHeight="1">
      <c r="A17" s="82" t="s">
        <v>148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" customHeight="1">
      <c r="A18" s="35" t="s">
        <v>102</v>
      </c>
      <c r="B18" s="34">
        <v>47</v>
      </c>
      <c r="C18" s="43" t="s">
        <v>109</v>
      </c>
      <c r="D18" s="34">
        <v>60</v>
      </c>
      <c r="E18" s="34">
        <v>0.78</v>
      </c>
      <c r="F18" s="34">
        <v>3.72</v>
      </c>
      <c r="G18" s="38">
        <v>3.9</v>
      </c>
      <c r="H18" s="38">
        <v>52.2</v>
      </c>
      <c r="I18" s="34">
        <v>0.02</v>
      </c>
      <c r="J18" s="34">
        <v>3.66</v>
      </c>
      <c r="K18" s="38">
        <v>0</v>
      </c>
      <c r="L18" s="34">
        <v>1.68</v>
      </c>
      <c r="M18" s="38">
        <v>13.2</v>
      </c>
      <c r="N18" s="38">
        <v>25.2</v>
      </c>
      <c r="O18" s="38">
        <v>10.199999999999999</v>
      </c>
      <c r="P18" s="34">
        <v>0.42</v>
      </c>
    </row>
    <row r="19" spans="1:16" ht="15" customHeight="1">
      <c r="A19" s="35" t="s">
        <v>102</v>
      </c>
      <c r="B19" s="34">
        <v>104</v>
      </c>
      <c r="C19" s="43" t="s">
        <v>45</v>
      </c>
      <c r="D19" s="34">
        <v>250</v>
      </c>
      <c r="E19" s="38">
        <v>1.575</v>
      </c>
      <c r="F19" s="38">
        <v>4.5</v>
      </c>
      <c r="G19" s="38">
        <v>5.7750000000000004</v>
      </c>
      <c r="H19" s="38">
        <v>70</v>
      </c>
      <c r="I19" s="38">
        <v>0.05</v>
      </c>
      <c r="J19" s="34">
        <v>11.9</v>
      </c>
      <c r="K19" s="38">
        <v>0</v>
      </c>
      <c r="L19" s="34">
        <v>2.35</v>
      </c>
      <c r="M19" s="34">
        <v>37.049999999999997</v>
      </c>
      <c r="N19" s="34">
        <v>45.65</v>
      </c>
      <c r="O19" s="38">
        <v>20.3</v>
      </c>
      <c r="P19" s="38">
        <v>0.78</v>
      </c>
    </row>
    <row r="20" spans="1:16" ht="15" customHeight="1">
      <c r="A20" s="35" t="s">
        <v>102</v>
      </c>
      <c r="B20" s="34">
        <v>339</v>
      </c>
      <c r="C20" s="43" t="s">
        <v>111</v>
      </c>
      <c r="D20" s="34">
        <v>100</v>
      </c>
      <c r="E20" s="38">
        <v>17.399999999999999</v>
      </c>
      <c r="F20" s="38">
        <v>13.8</v>
      </c>
      <c r="G20" s="34">
        <v>15.6</v>
      </c>
      <c r="H20" s="38">
        <v>256</v>
      </c>
      <c r="I20" s="34">
        <v>0.16</v>
      </c>
      <c r="J20" s="38">
        <v>0.3</v>
      </c>
      <c r="K20" s="38">
        <v>4.5999999999999996</v>
      </c>
      <c r="L20" s="38">
        <v>1.4</v>
      </c>
      <c r="M20" s="38">
        <v>54.1</v>
      </c>
      <c r="N20" s="34">
        <v>181.8</v>
      </c>
      <c r="O20" s="38">
        <v>25.5</v>
      </c>
      <c r="P20" s="34">
        <v>2.83</v>
      </c>
    </row>
    <row r="21" spans="1:16" ht="15" customHeight="1">
      <c r="A21" s="35" t="s">
        <v>102</v>
      </c>
      <c r="B21" s="34">
        <v>202</v>
      </c>
      <c r="C21" s="43" t="s">
        <v>125</v>
      </c>
      <c r="D21" s="34">
        <v>180</v>
      </c>
      <c r="E21" s="34">
        <v>6.75</v>
      </c>
      <c r="F21" s="34">
        <v>6.91</v>
      </c>
      <c r="G21" s="34">
        <v>11.79</v>
      </c>
      <c r="H21" s="34">
        <v>208.26</v>
      </c>
      <c r="I21" s="34">
        <v>0.16</v>
      </c>
      <c r="J21" s="38">
        <v>0</v>
      </c>
      <c r="K21" s="38">
        <v>28.8</v>
      </c>
      <c r="L21" s="38">
        <v>0.5</v>
      </c>
      <c r="M21" s="34">
        <v>16.940000000000001</v>
      </c>
      <c r="N21" s="38">
        <v>161.15</v>
      </c>
      <c r="O21" s="34">
        <v>106.45</v>
      </c>
      <c r="P21" s="34">
        <v>3.61</v>
      </c>
    </row>
    <row r="22" spans="1:16" ht="15" customHeight="1">
      <c r="A22" s="35" t="s">
        <v>102</v>
      </c>
      <c r="B22" s="34">
        <v>487</v>
      </c>
      <c r="C22" s="43" t="s">
        <v>112</v>
      </c>
      <c r="D22" s="34">
        <v>200</v>
      </c>
      <c r="E22" s="38">
        <v>0.3</v>
      </c>
      <c r="F22" s="38">
        <v>0.2</v>
      </c>
      <c r="G22" s="38">
        <v>14.2</v>
      </c>
      <c r="H22" s="38">
        <v>60</v>
      </c>
      <c r="I22" s="34">
        <v>0.02</v>
      </c>
      <c r="J22" s="38">
        <v>3.3</v>
      </c>
      <c r="K22" s="38">
        <v>0</v>
      </c>
      <c r="L22" s="38">
        <v>0.1</v>
      </c>
      <c r="M22" s="38">
        <v>13.5</v>
      </c>
      <c r="N22" s="38">
        <v>8</v>
      </c>
      <c r="O22" s="38">
        <v>5.9</v>
      </c>
      <c r="P22" s="34">
        <v>1.1599999999999999</v>
      </c>
    </row>
    <row r="23" spans="1:16" ht="15" customHeight="1">
      <c r="A23" s="45"/>
      <c r="B23" s="34"/>
      <c r="C23" s="41" t="s">
        <v>55</v>
      </c>
      <c r="D23" s="34">
        <v>20</v>
      </c>
      <c r="E23" s="34">
        <v>1.52</v>
      </c>
      <c r="F23" s="34">
        <v>0.16</v>
      </c>
      <c r="G23" s="34">
        <v>9.7200000000000006</v>
      </c>
      <c r="H23" s="38">
        <v>47.6</v>
      </c>
      <c r="I23" s="34">
        <v>0.02</v>
      </c>
      <c r="J23" s="38">
        <v>0</v>
      </c>
      <c r="K23" s="38">
        <v>0</v>
      </c>
      <c r="L23" s="38">
        <v>0</v>
      </c>
      <c r="M23" s="38">
        <v>4</v>
      </c>
      <c r="N23" s="38">
        <v>13</v>
      </c>
      <c r="O23" s="38">
        <v>2.8</v>
      </c>
      <c r="P23" s="34">
        <v>0.22</v>
      </c>
    </row>
    <row r="24" spans="1:16" ht="15" customHeight="1">
      <c r="A24" s="45"/>
      <c r="B24" s="34"/>
      <c r="C24" s="45" t="s">
        <v>54</v>
      </c>
      <c r="D24" s="34">
        <v>30</v>
      </c>
      <c r="E24" s="33">
        <v>2.0699999999999998</v>
      </c>
      <c r="F24" s="33">
        <v>0.36</v>
      </c>
      <c r="G24" s="33">
        <v>12.72</v>
      </c>
      <c r="H24" s="36">
        <v>64.2</v>
      </c>
      <c r="I24" s="37">
        <v>0.06</v>
      </c>
      <c r="J24" s="37">
        <v>0</v>
      </c>
      <c r="K24" s="37">
        <v>0</v>
      </c>
      <c r="L24" s="37">
        <v>0</v>
      </c>
      <c r="M24" s="37">
        <v>8.1</v>
      </c>
      <c r="N24" s="37">
        <v>36.9</v>
      </c>
      <c r="O24" s="37">
        <v>13.8</v>
      </c>
      <c r="P24" s="35">
        <v>1.05</v>
      </c>
    </row>
    <row r="25" spans="1:16" ht="15" customHeight="1">
      <c r="A25" s="77" t="s">
        <v>151</v>
      </c>
      <c r="B25" s="78"/>
      <c r="C25" s="79"/>
      <c r="D25" s="39"/>
      <c r="E25" s="40">
        <f t="shared" ref="E25:P25" si="1">SUM(E18:E24)</f>
        <v>30.395</v>
      </c>
      <c r="F25" s="39">
        <f t="shared" si="1"/>
        <v>29.650000000000002</v>
      </c>
      <c r="G25" s="40">
        <f t="shared" si="1"/>
        <v>73.704999999999998</v>
      </c>
      <c r="H25" s="39">
        <f t="shared" si="1"/>
        <v>758.2600000000001</v>
      </c>
      <c r="I25" s="40">
        <f t="shared" si="1"/>
        <v>0.49000000000000005</v>
      </c>
      <c r="J25" s="39">
        <f t="shared" si="1"/>
        <v>19.16</v>
      </c>
      <c r="K25" s="40">
        <f t="shared" si="1"/>
        <v>33.4</v>
      </c>
      <c r="L25" s="40">
        <f t="shared" si="1"/>
        <v>6.0299999999999994</v>
      </c>
      <c r="M25" s="39">
        <f t="shared" si="1"/>
        <v>146.88999999999999</v>
      </c>
      <c r="N25" s="40">
        <f t="shared" si="1"/>
        <v>471.7</v>
      </c>
      <c r="O25" s="39">
        <f t="shared" si="1"/>
        <v>184.95000000000002</v>
      </c>
      <c r="P25" s="40">
        <f t="shared" si="1"/>
        <v>10.070000000000002</v>
      </c>
    </row>
    <row r="26" spans="1:16" ht="15" customHeight="1">
      <c r="A26" s="80" t="s">
        <v>149</v>
      </c>
      <c r="B26" s="80"/>
      <c r="C26" s="80"/>
      <c r="D26" s="39"/>
      <c r="E26" s="40">
        <f t="shared" ref="E26:P26" si="2">E16+E25</f>
        <v>77.765000000000001</v>
      </c>
      <c r="F26" s="39">
        <f t="shared" si="2"/>
        <v>47.85</v>
      </c>
      <c r="G26" s="40">
        <f t="shared" si="2"/>
        <v>151.98499999999999</v>
      </c>
      <c r="H26" s="39">
        <f t="shared" si="2"/>
        <v>1421.79</v>
      </c>
      <c r="I26" s="40">
        <f t="shared" si="2"/>
        <v>0.76800000000000002</v>
      </c>
      <c r="J26" s="39">
        <f t="shared" si="2"/>
        <v>82.26</v>
      </c>
      <c r="K26" s="39">
        <f t="shared" si="2"/>
        <v>127.80000000000001</v>
      </c>
      <c r="L26" s="40">
        <f t="shared" si="2"/>
        <v>8.48</v>
      </c>
      <c r="M26" s="39">
        <f t="shared" si="2"/>
        <v>632.92000000000007</v>
      </c>
      <c r="N26" s="39">
        <f t="shared" si="2"/>
        <v>1051.3699999999999</v>
      </c>
      <c r="O26" s="39">
        <f t="shared" si="2"/>
        <v>279.05</v>
      </c>
      <c r="P26" s="40">
        <f t="shared" si="2"/>
        <v>13.490000000000002</v>
      </c>
    </row>
  </sheetData>
  <mergeCells count="17">
    <mergeCell ref="A16:C16"/>
    <mergeCell ref="A25:C25"/>
    <mergeCell ref="A26:C26"/>
    <mergeCell ref="A9:P9"/>
    <mergeCell ref="A17:P17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0" zoomScaleNormal="80" zoomScaleSheetLayoutView="80" workbookViewId="0">
      <selection activeCell="H14" sqref="H14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143</v>
      </c>
    </row>
    <row r="2" spans="1:16">
      <c r="A2" s="62" t="s">
        <v>82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85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36</v>
      </c>
      <c r="C10" s="75" t="s">
        <v>154</v>
      </c>
      <c r="D10" s="57">
        <v>60</v>
      </c>
      <c r="E10" s="29">
        <v>0.9</v>
      </c>
      <c r="F10" s="29">
        <v>3.72</v>
      </c>
      <c r="G10" s="29">
        <v>3.24</v>
      </c>
      <c r="H10" s="29">
        <v>49.8</v>
      </c>
      <c r="I10" s="29">
        <v>0.02</v>
      </c>
      <c r="J10" s="29">
        <v>6.6</v>
      </c>
      <c r="K10" s="29">
        <v>0</v>
      </c>
      <c r="L10" s="29">
        <v>1.8</v>
      </c>
      <c r="M10" s="29">
        <v>21.6</v>
      </c>
      <c r="N10" s="29">
        <v>19.02</v>
      </c>
      <c r="O10" s="29">
        <v>14.4</v>
      </c>
      <c r="P10" s="29">
        <v>0.6</v>
      </c>
    </row>
    <row r="11" spans="1:16" ht="15" customHeight="1">
      <c r="A11" s="35" t="s">
        <v>102</v>
      </c>
      <c r="B11" s="35">
        <v>233</v>
      </c>
      <c r="C11" s="41" t="s">
        <v>114</v>
      </c>
      <c r="D11" s="33">
        <v>200</v>
      </c>
      <c r="E11" s="33">
        <v>6</v>
      </c>
      <c r="F11" s="33">
        <v>6.86</v>
      </c>
      <c r="G11" s="33">
        <v>28.54</v>
      </c>
      <c r="H11" s="33">
        <v>199.8</v>
      </c>
      <c r="I11" s="35">
        <v>0.15</v>
      </c>
      <c r="J11" s="35">
        <v>1.18</v>
      </c>
      <c r="K11" s="35">
        <v>37</v>
      </c>
      <c r="L11" s="35">
        <v>0.14000000000000001</v>
      </c>
      <c r="M11" s="35">
        <v>119.74</v>
      </c>
      <c r="N11" s="35">
        <v>150.72</v>
      </c>
      <c r="O11" s="35">
        <v>37.1</v>
      </c>
      <c r="P11" s="37">
        <v>0.94</v>
      </c>
    </row>
    <row r="12" spans="1:16" ht="15" customHeight="1">
      <c r="A12" s="25" t="s">
        <v>102</v>
      </c>
      <c r="B12" s="25">
        <v>462</v>
      </c>
      <c r="C12" s="56" t="s">
        <v>18</v>
      </c>
      <c r="D12" s="33">
        <v>200</v>
      </c>
      <c r="E12" s="29">
        <v>3.3</v>
      </c>
      <c r="F12" s="29">
        <v>2.9</v>
      </c>
      <c r="G12" s="29">
        <v>13.8</v>
      </c>
      <c r="H12" s="29">
        <v>94</v>
      </c>
      <c r="I12" s="25">
        <v>0.03</v>
      </c>
      <c r="J12" s="30">
        <v>0.7</v>
      </c>
      <c r="K12" s="30">
        <v>19</v>
      </c>
      <c r="L12" s="25">
        <v>0.01</v>
      </c>
      <c r="M12" s="30">
        <v>111.3</v>
      </c>
      <c r="N12" s="30">
        <v>91.1</v>
      </c>
      <c r="O12" s="30">
        <v>22.3</v>
      </c>
      <c r="P12" s="25">
        <v>0.65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56" t="s">
        <v>133</v>
      </c>
      <c r="D14" s="33">
        <v>100</v>
      </c>
      <c r="E14" s="29">
        <v>0.4</v>
      </c>
      <c r="F14" s="29">
        <v>0.4</v>
      </c>
      <c r="G14" s="29">
        <v>9.8000000000000007</v>
      </c>
      <c r="H14" s="29">
        <v>44</v>
      </c>
      <c r="I14" s="30">
        <v>0.03</v>
      </c>
      <c r="J14" s="30">
        <v>7</v>
      </c>
      <c r="K14" s="30">
        <v>0</v>
      </c>
      <c r="L14" s="30">
        <v>0.2</v>
      </c>
      <c r="M14" s="30">
        <v>16.100000000000001</v>
      </c>
      <c r="N14" s="30">
        <v>11</v>
      </c>
      <c r="O14" s="30">
        <v>9</v>
      </c>
      <c r="P14" s="25">
        <v>2.21</v>
      </c>
    </row>
    <row r="15" spans="1:16" ht="15" customHeight="1">
      <c r="A15" s="81" t="s">
        <v>146</v>
      </c>
      <c r="B15" s="81"/>
      <c r="C15" s="81"/>
      <c r="D15" s="51"/>
      <c r="E15" s="42">
        <f t="shared" ref="E15:P15" si="0">SUM(E10:E14)</f>
        <v>12.879999999999999</v>
      </c>
      <c r="F15" s="42">
        <f t="shared" si="0"/>
        <v>14.15</v>
      </c>
      <c r="G15" s="42">
        <f t="shared" si="0"/>
        <v>70.289999999999992</v>
      </c>
      <c r="H15" s="42">
        <f t="shared" si="0"/>
        <v>455.40000000000003</v>
      </c>
      <c r="I15" s="42">
        <f t="shared" si="0"/>
        <v>0.27800000000000002</v>
      </c>
      <c r="J15" s="42">
        <f t="shared" si="0"/>
        <v>15.479999999999999</v>
      </c>
      <c r="K15" s="42">
        <f t="shared" si="0"/>
        <v>56</v>
      </c>
      <c r="L15" s="42">
        <f t="shared" si="0"/>
        <v>2.54</v>
      </c>
      <c r="M15" s="42">
        <f t="shared" si="0"/>
        <v>276.54000000000002</v>
      </c>
      <c r="N15" s="42">
        <f t="shared" si="0"/>
        <v>296.74</v>
      </c>
      <c r="O15" s="42">
        <f t="shared" si="0"/>
        <v>93.3</v>
      </c>
      <c r="P15" s="42">
        <f t="shared" si="0"/>
        <v>4.88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" customHeight="1">
      <c r="A17" s="35" t="s">
        <v>102</v>
      </c>
      <c r="B17" s="34">
        <v>22</v>
      </c>
      <c r="C17" s="43" t="s">
        <v>183</v>
      </c>
      <c r="D17" s="34">
        <v>60</v>
      </c>
      <c r="E17" s="38">
        <v>0.6</v>
      </c>
      <c r="F17" s="34">
        <v>3.72</v>
      </c>
      <c r="G17" s="34">
        <v>2.16</v>
      </c>
      <c r="H17" s="38">
        <v>44.4</v>
      </c>
      <c r="I17" s="34">
        <v>0.03</v>
      </c>
      <c r="J17" s="34">
        <v>8.2799999999999994</v>
      </c>
      <c r="K17" s="38">
        <v>0</v>
      </c>
      <c r="L17" s="34">
        <v>1.86</v>
      </c>
      <c r="M17" s="38">
        <v>10.8</v>
      </c>
      <c r="N17" s="38">
        <v>18.600000000000001</v>
      </c>
      <c r="O17" s="38">
        <v>10.199999999999999</v>
      </c>
      <c r="P17" s="34">
        <v>0.42</v>
      </c>
    </row>
    <row r="18" spans="1:16" ht="15" customHeight="1">
      <c r="A18" s="35" t="s">
        <v>102</v>
      </c>
      <c r="B18" s="27">
        <v>114</v>
      </c>
      <c r="C18" s="59" t="s">
        <v>144</v>
      </c>
      <c r="D18" s="34">
        <v>250</v>
      </c>
      <c r="E18" s="27">
        <v>2.2000000000000002</v>
      </c>
      <c r="F18" s="27">
        <v>3.43</v>
      </c>
      <c r="G18" s="27">
        <v>10.98</v>
      </c>
      <c r="H18" s="28">
        <v>83.5</v>
      </c>
      <c r="I18" s="27">
        <v>0.1</v>
      </c>
      <c r="J18" s="27">
        <v>8</v>
      </c>
      <c r="K18" s="27">
        <v>20</v>
      </c>
      <c r="L18" s="28">
        <v>0.23</v>
      </c>
      <c r="M18" s="27">
        <v>26.8</v>
      </c>
      <c r="N18" s="27">
        <v>67.28</v>
      </c>
      <c r="O18" s="27">
        <v>25.5</v>
      </c>
      <c r="P18" s="27">
        <v>0.97</v>
      </c>
    </row>
    <row r="19" spans="1:16" ht="15" customHeight="1">
      <c r="A19" s="35" t="s">
        <v>102</v>
      </c>
      <c r="B19" s="34">
        <v>328</v>
      </c>
      <c r="C19" s="43" t="s">
        <v>115</v>
      </c>
      <c r="D19" s="34">
        <v>260</v>
      </c>
      <c r="E19" s="38">
        <v>26.47</v>
      </c>
      <c r="F19" s="38">
        <v>27.77</v>
      </c>
      <c r="G19" s="38">
        <v>16.55</v>
      </c>
      <c r="H19" s="38">
        <v>421.91</v>
      </c>
      <c r="I19" s="34">
        <v>0.17</v>
      </c>
      <c r="J19" s="38">
        <v>4.6100000000000003</v>
      </c>
      <c r="K19" s="38">
        <v>0</v>
      </c>
      <c r="L19" s="38">
        <v>4.37</v>
      </c>
      <c r="M19" s="38">
        <v>32.15</v>
      </c>
      <c r="N19" s="38">
        <v>312.83</v>
      </c>
      <c r="O19" s="38">
        <v>56.61</v>
      </c>
      <c r="P19" s="34">
        <v>4.63</v>
      </c>
    </row>
    <row r="20" spans="1:16" ht="15" customHeight="1">
      <c r="A20" s="35" t="s">
        <v>102</v>
      </c>
      <c r="B20" s="34">
        <v>488</v>
      </c>
      <c r="C20" s="66" t="s">
        <v>121</v>
      </c>
      <c r="D20" s="34">
        <v>200</v>
      </c>
      <c r="E20" s="38">
        <v>0.5</v>
      </c>
      <c r="F20" s="38">
        <v>0.2</v>
      </c>
      <c r="G20" s="38">
        <v>15.6</v>
      </c>
      <c r="H20" s="38">
        <v>67</v>
      </c>
      <c r="I20" s="34">
        <v>0.02</v>
      </c>
      <c r="J20" s="38">
        <v>9.1</v>
      </c>
      <c r="K20" s="38">
        <v>0</v>
      </c>
      <c r="L20" s="38">
        <v>0.2</v>
      </c>
      <c r="M20" s="38">
        <v>19.100000000000001</v>
      </c>
      <c r="N20" s="38">
        <v>12.2</v>
      </c>
      <c r="O20" s="38">
        <v>8</v>
      </c>
      <c r="P20" s="34">
        <v>0.93</v>
      </c>
    </row>
    <row r="21" spans="1:16" ht="15" customHeight="1">
      <c r="A21" s="45"/>
      <c r="B21" s="34"/>
      <c r="C21" s="41" t="s">
        <v>55</v>
      </c>
      <c r="D21" s="34">
        <v>20</v>
      </c>
      <c r="E21" s="34">
        <v>1.52</v>
      </c>
      <c r="F21" s="34">
        <v>0.16</v>
      </c>
      <c r="G21" s="34">
        <v>9.7200000000000006</v>
      </c>
      <c r="H21" s="38">
        <v>47.6</v>
      </c>
      <c r="I21" s="34">
        <v>0.02</v>
      </c>
      <c r="J21" s="38">
        <v>0</v>
      </c>
      <c r="K21" s="38">
        <v>0</v>
      </c>
      <c r="L21" s="38">
        <v>0</v>
      </c>
      <c r="M21" s="38">
        <v>4</v>
      </c>
      <c r="N21" s="38">
        <v>13</v>
      </c>
      <c r="O21" s="38">
        <v>2.8</v>
      </c>
      <c r="P21" s="34">
        <v>0.22</v>
      </c>
    </row>
    <row r="22" spans="1:16" ht="15" customHeight="1">
      <c r="A22" s="45"/>
      <c r="B22" s="34"/>
      <c r="C22" s="45" t="s">
        <v>54</v>
      </c>
      <c r="D22" s="34">
        <v>30</v>
      </c>
      <c r="E22" s="33">
        <v>2.0699999999999998</v>
      </c>
      <c r="F22" s="33">
        <v>0.36</v>
      </c>
      <c r="G22" s="33">
        <v>12.72</v>
      </c>
      <c r="H22" s="36">
        <v>64.2</v>
      </c>
      <c r="I22" s="37">
        <v>0.06</v>
      </c>
      <c r="J22" s="37">
        <v>0</v>
      </c>
      <c r="K22" s="37">
        <v>0</v>
      </c>
      <c r="L22" s="37">
        <v>0</v>
      </c>
      <c r="M22" s="37">
        <v>8.1</v>
      </c>
      <c r="N22" s="37">
        <v>36.9</v>
      </c>
      <c r="O22" s="37">
        <v>13.8</v>
      </c>
      <c r="P22" s="35">
        <v>1.05</v>
      </c>
    </row>
    <row r="23" spans="1:16" ht="15" customHeight="1">
      <c r="A23" s="77" t="s">
        <v>151</v>
      </c>
      <c r="B23" s="78"/>
      <c r="C23" s="79"/>
      <c r="D23" s="39"/>
      <c r="E23" s="39">
        <f t="shared" ref="E23:P23" si="1">SUM(E17:E22)</f>
        <v>33.36</v>
      </c>
      <c r="F23" s="39">
        <f t="shared" si="1"/>
        <v>35.64</v>
      </c>
      <c r="G23" s="39">
        <f t="shared" si="1"/>
        <v>67.73</v>
      </c>
      <c r="H23" s="40">
        <f t="shared" si="1"/>
        <v>728.61000000000013</v>
      </c>
      <c r="I23" s="39">
        <f t="shared" si="1"/>
        <v>0.40000000000000008</v>
      </c>
      <c r="J23" s="39">
        <f t="shared" si="1"/>
        <v>29.990000000000002</v>
      </c>
      <c r="K23" s="39">
        <f t="shared" si="1"/>
        <v>20</v>
      </c>
      <c r="L23" s="39">
        <f t="shared" si="1"/>
        <v>6.660000000000001</v>
      </c>
      <c r="M23" s="39">
        <f t="shared" si="1"/>
        <v>100.94999999999999</v>
      </c>
      <c r="N23" s="39">
        <f t="shared" si="1"/>
        <v>460.80999999999995</v>
      </c>
      <c r="O23" s="39">
        <f t="shared" si="1"/>
        <v>116.91</v>
      </c>
      <c r="P23" s="39">
        <f t="shared" si="1"/>
        <v>8.2199999999999989</v>
      </c>
    </row>
    <row r="24" spans="1:16" ht="15" customHeight="1">
      <c r="A24" s="80" t="s">
        <v>149</v>
      </c>
      <c r="B24" s="80"/>
      <c r="C24" s="80"/>
      <c r="D24" s="39"/>
      <c r="E24" s="39">
        <f t="shared" ref="E24:P24" si="2">E15+E23</f>
        <v>46.239999999999995</v>
      </c>
      <c r="F24" s="39">
        <f t="shared" si="2"/>
        <v>49.79</v>
      </c>
      <c r="G24" s="39">
        <f t="shared" si="2"/>
        <v>138.01999999999998</v>
      </c>
      <c r="H24" s="39">
        <f t="shared" si="2"/>
        <v>1184.0100000000002</v>
      </c>
      <c r="I24" s="40">
        <f t="shared" si="2"/>
        <v>0.67800000000000016</v>
      </c>
      <c r="J24" s="39">
        <f t="shared" si="2"/>
        <v>45.47</v>
      </c>
      <c r="K24" s="39">
        <f t="shared" si="2"/>
        <v>76</v>
      </c>
      <c r="L24" s="40">
        <f t="shared" si="2"/>
        <v>9.2000000000000011</v>
      </c>
      <c r="M24" s="39">
        <f t="shared" si="2"/>
        <v>377.49</v>
      </c>
      <c r="N24" s="39">
        <f t="shared" si="2"/>
        <v>757.55</v>
      </c>
      <c r="O24" s="39">
        <f t="shared" si="2"/>
        <v>210.20999999999998</v>
      </c>
      <c r="P24" s="39">
        <f t="shared" si="2"/>
        <v>13.099999999999998</v>
      </c>
    </row>
  </sheetData>
  <mergeCells count="17">
    <mergeCell ref="A15:C15"/>
    <mergeCell ref="A23:C23"/>
    <mergeCell ref="A24:C24"/>
    <mergeCell ref="A9:P9"/>
    <mergeCell ref="A16:P16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80" zoomScaleNormal="80" zoomScaleSheetLayoutView="80" workbookViewId="0">
      <selection activeCell="I27" sqref="I27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90</v>
      </c>
    </row>
    <row r="2" spans="1:16">
      <c r="A2" s="62" t="s">
        <v>82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19</v>
      </c>
      <c r="C10" s="75" t="s">
        <v>156</v>
      </c>
      <c r="D10" s="57">
        <v>60</v>
      </c>
      <c r="E10" s="29">
        <v>0.48</v>
      </c>
      <c r="F10" s="29">
        <v>3.78</v>
      </c>
      <c r="G10" s="29">
        <v>3.6</v>
      </c>
      <c r="H10" s="29">
        <v>50.4</v>
      </c>
      <c r="I10" s="29">
        <v>0.03</v>
      </c>
      <c r="J10" s="29">
        <v>9.5399999999999991</v>
      </c>
      <c r="K10" s="29">
        <v>0</v>
      </c>
      <c r="L10" s="29">
        <v>1.86</v>
      </c>
      <c r="M10" s="29">
        <v>9</v>
      </c>
      <c r="N10" s="29">
        <v>12</v>
      </c>
      <c r="O10" s="29">
        <v>9</v>
      </c>
      <c r="P10" s="29">
        <v>0.84</v>
      </c>
    </row>
    <row r="11" spans="1:16" ht="14.25" customHeight="1">
      <c r="A11" s="35" t="s">
        <v>102</v>
      </c>
      <c r="B11" s="35">
        <v>265</v>
      </c>
      <c r="C11" s="41" t="s">
        <v>173</v>
      </c>
      <c r="D11" s="33">
        <v>200</v>
      </c>
      <c r="E11" s="33">
        <v>11.7</v>
      </c>
      <c r="F11" s="33">
        <v>11.55</v>
      </c>
      <c r="G11" s="33">
        <v>31.65</v>
      </c>
      <c r="H11" s="33">
        <v>271.5</v>
      </c>
      <c r="I11" s="35">
        <v>0.14000000000000001</v>
      </c>
      <c r="J11" s="35">
        <v>0.39</v>
      </c>
      <c r="K11" s="35">
        <v>0.06</v>
      </c>
      <c r="L11" s="35">
        <v>0</v>
      </c>
      <c r="M11" s="35">
        <v>110.93</v>
      </c>
      <c r="N11" s="35">
        <v>219.9</v>
      </c>
      <c r="O11" s="37">
        <v>30.9</v>
      </c>
      <c r="P11" s="35">
        <v>1.5</v>
      </c>
    </row>
    <row r="12" spans="1:16" ht="15" hidden="1" customHeight="1">
      <c r="A12" s="35"/>
      <c r="B12" s="35"/>
      <c r="C12" s="41" t="s">
        <v>171</v>
      </c>
      <c r="D12" s="33">
        <v>20</v>
      </c>
      <c r="E12" s="33">
        <v>1.44</v>
      </c>
      <c r="F12" s="33">
        <v>1.7</v>
      </c>
      <c r="G12" s="33">
        <v>11.1</v>
      </c>
      <c r="H12" s="33">
        <v>65.400000000000006</v>
      </c>
      <c r="I12" s="35">
        <v>0.01</v>
      </c>
      <c r="J12" s="35">
        <v>0.2</v>
      </c>
      <c r="K12" s="35">
        <v>8.4</v>
      </c>
      <c r="L12" s="35">
        <v>0.04</v>
      </c>
      <c r="M12" s="35">
        <v>61.4</v>
      </c>
      <c r="N12" s="35">
        <v>43.8</v>
      </c>
      <c r="O12" s="37">
        <v>6.8</v>
      </c>
      <c r="P12" s="35">
        <v>0.04</v>
      </c>
    </row>
    <row r="13" spans="1:16" ht="15" customHeight="1">
      <c r="A13" s="35" t="s">
        <v>102</v>
      </c>
      <c r="B13" s="35">
        <v>459</v>
      </c>
      <c r="C13" s="41" t="s">
        <v>105</v>
      </c>
      <c r="D13" s="33">
        <v>200</v>
      </c>
      <c r="E13" s="36">
        <v>0.3</v>
      </c>
      <c r="F13" s="36">
        <v>0.1</v>
      </c>
      <c r="G13" s="36">
        <v>9.5</v>
      </c>
      <c r="H13" s="36">
        <v>40</v>
      </c>
      <c r="I13" s="37">
        <v>0</v>
      </c>
      <c r="J13" s="37">
        <v>1</v>
      </c>
      <c r="K13" s="37">
        <v>0</v>
      </c>
      <c r="L13" s="35">
        <v>0.02</v>
      </c>
      <c r="M13" s="37">
        <v>7.9</v>
      </c>
      <c r="N13" s="37">
        <v>9.1</v>
      </c>
      <c r="O13" s="37">
        <v>5</v>
      </c>
      <c r="P13" s="35">
        <v>0.87</v>
      </c>
    </row>
    <row r="14" spans="1:16" ht="15" customHeight="1">
      <c r="A14" s="35"/>
      <c r="B14" s="35"/>
      <c r="C14" s="41" t="s">
        <v>55</v>
      </c>
      <c r="D14" s="33">
        <v>30</v>
      </c>
      <c r="E14" s="33">
        <v>2.2799999999999998</v>
      </c>
      <c r="F14" s="33">
        <v>0.27</v>
      </c>
      <c r="G14" s="33">
        <v>14.91</v>
      </c>
      <c r="H14" s="36">
        <v>67.8</v>
      </c>
      <c r="I14" s="37">
        <v>4.8000000000000001E-2</v>
      </c>
      <c r="J14" s="37">
        <v>0</v>
      </c>
      <c r="K14" s="37">
        <v>0</v>
      </c>
      <c r="L14" s="35">
        <v>0.39</v>
      </c>
      <c r="M14" s="37">
        <v>7.8</v>
      </c>
      <c r="N14" s="37">
        <v>24.9</v>
      </c>
      <c r="O14" s="37">
        <v>10.5</v>
      </c>
      <c r="P14" s="35">
        <v>0.48</v>
      </c>
    </row>
    <row r="15" spans="1:16" ht="15" customHeight="1">
      <c r="A15" s="35"/>
      <c r="B15" s="35"/>
      <c r="C15" s="41" t="s">
        <v>134</v>
      </c>
      <c r="D15" s="33">
        <v>100</v>
      </c>
      <c r="E15" s="36">
        <v>0.4</v>
      </c>
      <c r="F15" s="36">
        <v>0.3</v>
      </c>
      <c r="G15" s="36">
        <v>9.5</v>
      </c>
      <c r="H15" s="36">
        <v>42</v>
      </c>
      <c r="I15" s="37">
        <v>0.02</v>
      </c>
      <c r="J15" s="37">
        <v>5</v>
      </c>
      <c r="K15" s="37">
        <v>0</v>
      </c>
      <c r="L15" s="37">
        <v>0</v>
      </c>
      <c r="M15" s="37">
        <v>19</v>
      </c>
      <c r="N15" s="37">
        <v>16</v>
      </c>
      <c r="O15" s="37">
        <v>12</v>
      </c>
      <c r="P15" s="37">
        <v>2.2999999999999998</v>
      </c>
    </row>
    <row r="16" spans="1:16" ht="15" customHeight="1">
      <c r="A16" s="81" t="s">
        <v>146</v>
      </c>
      <c r="B16" s="81"/>
      <c r="C16" s="81"/>
      <c r="D16" s="51"/>
      <c r="E16" s="42">
        <f>SUM(E10:E15)</f>
        <v>16.599999999999998</v>
      </c>
      <c r="F16" s="42">
        <f t="shared" ref="F16:P16" si="0">SUM(F10:F15)</f>
        <v>17.700000000000003</v>
      </c>
      <c r="G16" s="42">
        <f t="shared" si="0"/>
        <v>80.260000000000005</v>
      </c>
      <c r="H16" s="42">
        <f t="shared" si="0"/>
        <v>537.09999999999991</v>
      </c>
      <c r="I16" s="42">
        <f t="shared" si="0"/>
        <v>0.24800000000000003</v>
      </c>
      <c r="J16" s="42">
        <f t="shared" si="0"/>
        <v>16.13</v>
      </c>
      <c r="K16" s="42">
        <f t="shared" si="0"/>
        <v>8.4600000000000009</v>
      </c>
      <c r="L16" s="42">
        <f t="shared" si="0"/>
        <v>2.31</v>
      </c>
      <c r="M16" s="42">
        <f t="shared" si="0"/>
        <v>216.03000000000003</v>
      </c>
      <c r="N16" s="42">
        <f t="shared" si="0"/>
        <v>325.7</v>
      </c>
      <c r="O16" s="42">
        <f t="shared" si="0"/>
        <v>74.199999999999989</v>
      </c>
      <c r="P16" s="42">
        <f t="shared" si="0"/>
        <v>6.0299999999999994</v>
      </c>
    </row>
  </sheetData>
  <mergeCells count="14">
    <mergeCell ref="A16:C16"/>
    <mergeCell ref="E6:G6"/>
    <mergeCell ref="H6:H8"/>
    <mergeCell ref="I6:L7"/>
    <mergeCell ref="M6:P7"/>
    <mergeCell ref="E7:E8"/>
    <mergeCell ref="G7:G8"/>
    <mergeCell ref="F4:P4"/>
    <mergeCell ref="F7:F8"/>
    <mergeCell ref="A9:P9"/>
    <mergeCell ref="A6:A8"/>
    <mergeCell ref="B6:B8"/>
    <mergeCell ref="C6:C8"/>
    <mergeCell ref="D6:D8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80" zoomScaleNormal="80" zoomScaleSheetLayoutView="80" workbookViewId="0">
      <selection activeCell="A24" sqref="A24:C24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91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20</v>
      </c>
      <c r="C10" s="75" t="s">
        <v>157</v>
      </c>
      <c r="D10" s="57">
        <v>60</v>
      </c>
      <c r="E10" s="29">
        <v>0.72</v>
      </c>
      <c r="F10" s="29">
        <v>3.72</v>
      </c>
      <c r="G10" s="29">
        <v>2.7</v>
      </c>
      <c r="H10" s="29">
        <v>46.8</v>
      </c>
      <c r="I10" s="29">
        <v>0.04</v>
      </c>
      <c r="J10" s="29">
        <v>31.44</v>
      </c>
      <c r="K10" s="29">
        <v>0</v>
      </c>
      <c r="L10" s="29">
        <v>1.98</v>
      </c>
      <c r="M10" s="29">
        <v>9</v>
      </c>
      <c r="N10" s="29">
        <v>16.2</v>
      </c>
      <c r="O10" s="29">
        <v>9.6</v>
      </c>
      <c r="P10" s="29">
        <v>0.48</v>
      </c>
    </row>
    <row r="11" spans="1:16" ht="15" customHeight="1">
      <c r="A11" s="35" t="s">
        <v>102</v>
      </c>
      <c r="B11" s="35">
        <v>226</v>
      </c>
      <c r="C11" s="41" t="s">
        <v>184</v>
      </c>
      <c r="D11" s="33">
        <v>200</v>
      </c>
      <c r="E11" s="36">
        <v>5.36</v>
      </c>
      <c r="F11" s="36">
        <v>6.48</v>
      </c>
      <c r="G11" s="33">
        <v>30.42</v>
      </c>
      <c r="H11" s="36">
        <v>201.4</v>
      </c>
      <c r="I11" s="37">
        <v>129.58000000000001</v>
      </c>
      <c r="J11" s="35">
        <v>22.94</v>
      </c>
      <c r="K11" s="37">
        <v>0.95</v>
      </c>
      <c r="L11" s="37">
        <v>1.3</v>
      </c>
      <c r="M11" s="35">
        <v>201.65</v>
      </c>
      <c r="N11" s="35">
        <v>172.65</v>
      </c>
      <c r="O11" s="37">
        <v>29.125</v>
      </c>
      <c r="P11" s="37">
        <v>2.5000000000000001E-2</v>
      </c>
    </row>
    <row r="12" spans="1:16" ht="15" customHeight="1">
      <c r="A12" s="35" t="s">
        <v>102</v>
      </c>
      <c r="B12" s="35">
        <v>462</v>
      </c>
      <c r="C12" s="41" t="s">
        <v>18</v>
      </c>
      <c r="D12" s="33">
        <v>200</v>
      </c>
      <c r="E12" s="36">
        <v>3.3</v>
      </c>
      <c r="F12" s="36">
        <v>2.9</v>
      </c>
      <c r="G12" s="36">
        <v>13.8</v>
      </c>
      <c r="H12" s="36">
        <v>94</v>
      </c>
      <c r="I12" s="35">
        <v>0.03</v>
      </c>
      <c r="J12" s="37">
        <v>0.7</v>
      </c>
      <c r="K12" s="37">
        <v>19</v>
      </c>
      <c r="L12" s="35">
        <v>0.01</v>
      </c>
      <c r="M12" s="37">
        <v>111.3</v>
      </c>
      <c r="N12" s="37">
        <v>91.1</v>
      </c>
      <c r="O12" s="37">
        <v>22.3</v>
      </c>
      <c r="P12" s="35">
        <v>0.65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41" t="s">
        <v>136</v>
      </c>
      <c r="D14" s="33">
        <v>100</v>
      </c>
      <c r="E14" s="36">
        <v>1.5</v>
      </c>
      <c r="F14" s="36">
        <v>0.5</v>
      </c>
      <c r="G14" s="36">
        <v>21</v>
      </c>
      <c r="H14" s="36">
        <v>96</v>
      </c>
      <c r="I14" s="37">
        <v>0</v>
      </c>
      <c r="J14" s="37">
        <v>10</v>
      </c>
      <c r="K14" s="37">
        <v>20</v>
      </c>
      <c r="L14" s="37">
        <v>0</v>
      </c>
      <c r="M14" s="37">
        <v>8</v>
      </c>
      <c r="N14" s="37">
        <v>0</v>
      </c>
      <c r="O14" s="37">
        <v>42</v>
      </c>
      <c r="P14" s="35">
        <v>0.63</v>
      </c>
    </row>
    <row r="15" spans="1:16" ht="15" customHeight="1">
      <c r="A15" s="81" t="s">
        <v>146</v>
      </c>
      <c r="B15" s="81"/>
      <c r="C15" s="81"/>
      <c r="D15" s="51"/>
      <c r="E15" s="51">
        <f t="shared" ref="E15:P15" si="0">SUM(E11:E14)</f>
        <v>12.44</v>
      </c>
      <c r="F15" s="51">
        <f t="shared" si="0"/>
        <v>10.15</v>
      </c>
      <c r="G15" s="51">
        <f t="shared" si="0"/>
        <v>80.13</v>
      </c>
      <c r="H15" s="51">
        <f t="shared" si="0"/>
        <v>459.2</v>
      </c>
      <c r="I15" s="51">
        <f t="shared" si="0"/>
        <v>129.65800000000002</v>
      </c>
      <c r="J15" s="51">
        <f t="shared" si="0"/>
        <v>33.64</v>
      </c>
      <c r="K15" s="51">
        <f t="shared" si="0"/>
        <v>39.950000000000003</v>
      </c>
      <c r="L15" s="51">
        <f t="shared" si="0"/>
        <v>1.7000000000000002</v>
      </c>
      <c r="M15" s="51">
        <f t="shared" si="0"/>
        <v>328.75</v>
      </c>
      <c r="N15" s="51">
        <f t="shared" si="0"/>
        <v>288.64999999999998</v>
      </c>
      <c r="O15" s="51">
        <f t="shared" si="0"/>
        <v>103.925</v>
      </c>
      <c r="P15" s="51">
        <f t="shared" si="0"/>
        <v>1.7850000000000001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31.5" customHeight="1">
      <c r="A17" s="35" t="s">
        <v>102</v>
      </c>
      <c r="B17" s="34">
        <v>6</v>
      </c>
      <c r="C17" s="43" t="s">
        <v>117</v>
      </c>
      <c r="D17" s="34">
        <v>60</v>
      </c>
      <c r="E17" s="34">
        <v>0.78</v>
      </c>
      <c r="F17" s="34">
        <v>3.72</v>
      </c>
      <c r="G17" s="38">
        <v>2.7</v>
      </c>
      <c r="H17" s="38">
        <v>46.8</v>
      </c>
      <c r="I17" s="34">
        <v>0.02</v>
      </c>
      <c r="J17" s="34">
        <v>9.9600000000000009</v>
      </c>
      <c r="K17" s="38">
        <v>0</v>
      </c>
      <c r="L17" s="34">
        <v>1.68</v>
      </c>
      <c r="M17" s="38">
        <v>20.399999999999999</v>
      </c>
      <c r="N17" s="38">
        <v>16.2</v>
      </c>
      <c r="O17" s="38">
        <v>9</v>
      </c>
      <c r="P17" s="34">
        <v>0.54</v>
      </c>
    </row>
    <row r="18" spans="1:16" ht="15" customHeight="1">
      <c r="A18" s="35" t="s">
        <v>102</v>
      </c>
      <c r="B18" s="34">
        <v>101</v>
      </c>
      <c r="C18" s="43" t="s">
        <v>185</v>
      </c>
      <c r="D18" s="34">
        <v>250</v>
      </c>
      <c r="E18" s="34">
        <v>1.73</v>
      </c>
      <c r="F18" s="34">
        <v>4.53</v>
      </c>
      <c r="G18" s="34">
        <v>8.9499999999999993</v>
      </c>
      <c r="H18" s="38">
        <v>83.25</v>
      </c>
      <c r="I18" s="34">
        <v>29.1</v>
      </c>
      <c r="J18" s="34">
        <v>21.68</v>
      </c>
      <c r="K18" s="38">
        <v>0.83</v>
      </c>
      <c r="L18" s="38">
        <v>8.85</v>
      </c>
      <c r="M18" s="38">
        <v>34.200000000000003</v>
      </c>
      <c r="N18" s="38">
        <v>79.7</v>
      </c>
      <c r="O18" s="34">
        <v>20.239999999999998</v>
      </c>
      <c r="P18" s="34">
        <v>1.34</v>
      </c>
    </row>
    <row r="19" spans="1:16" ht="15" customHeight="1">
      <c r="A19" s="35" t="s">
        <v>102</v>
      </c>
      <c r="B19" s="34">
        <v>303</v>
      </c>
      <c r="C19" s="43" t="s">
        <v>186</v>
      </c>
      <c r="D19" s="34">
        <v>100</v>
      </c>
      <c r="E19" s="34">
        <v>21.3</v>
      </c>
      <c r="F19" s="34">
        <v>20.9</v>
      </c>
      <c r="G19" s="34">
        <v>1.9</v>
      </c>
      <c r="H19" s="34">
        <v>302.7</v>
      </c>
      <c r="I19" s="34">
        <v>0</v>
      </c>
      <c r="J19" s="34">
        <v>1.53</v>
      </c>
      <c r="K19" s="34">
        <v>0</v>
      </c>
      <c r="L19" s="34">
        <v>0</v>
      </c>
      <c r="M19" s="34">
        <v>40.299999999999997</v>
      </c>
      <c r="N19" s="34">
        <v>132.59</v>
      </c>
      <c r="O19" s="34">
        <v>27.94</v>
      </c>
      <c r="P19" s="34">
        <v>3.1</v>
      </c>
    </row>
    <row r="20" spans="1:16" ht="15" customHeight="1">
      <c r="A20" s="35" t="s">
        <v>102</v>
      </c>
      <c r="B20" s="34">
        <v>234</v>
      </c>
      <c r="C20" s="43" t="s">
        <v>187</v>
      </c>
      <c r="D20" s="34">
        <v>180</v>
      </c>
      <c r="E20" s="34">
        <v>7.79</v>
      </c>
      <c r="F20" s="34">
        <v>12.11</v>
      </c>
      <c r="G20" s="34">
        <v>40.19</v>
      </c>
      <c r="H20" s="34">
        <v>311.99</v>
      </c>
      <c r="I20" s="34">
        <v>1.55</v>
      </c>
      <c r="J20" s="38">
        <v>0.2</v>
      </c>
      <c r="K20" s="34">
        <v>1.62</v>
      </c>
      <c r="L20" s="34">
        <v>1.01</v>
      </c>
      <c r="M20" s="34">
        <v>16.54</v>
      </c>
      <c r="N20" s="34">
        <v>54.45</v>
      </c>
      <c r="O20" s="34">
        <v>10.64</v>
      </c>
      <c r="P20" s="34">
        <v>1.29</v>
      </c>
    </row>
    <row r="21" spans="1:16" ht="15" customHeight="1">
      <c r="A21" s="35" t="s">
        <v>102</v>
      </c>
      <c r="B21" s="34"/>
      <c r="C21" s="45" t="s">
        <v>188</v>
      </c>
      <c r="D21" s="34">
        <v>200</v>
      </c>
      <c r="E21" s="38">
        <v>0.3</v>
      </c>
      <c r="F21" s="34">
        <v>0.01</v>
      </c>
      <c r="G21" s="38">
        <v>17.5</v>
      </c>
      <c r="H21" s="38">
        <v>72</v>
      </c>
      <c r="I21" s="38">
        <v>0</v>
      </c>
      <c r="J21" s="38">
        <v>0.1</v>
      </c>
      <c r="K21" s="38">
        <v>0</v>
      </c>
      <c r="L21" s="38">
        <v>0.1</v>
      </c>
      <c r="M21" s="38">
        <v>16.399999999999999</v>
      </c>
      <c r="N21" s="38">
        <v>10.7</v>
      </c>
      <c r="O21" s="38">
        <v>4.3</v>
      </c>
      <c r="P21" s="38">
        <v>0.9</v>
      </c>
    </row>
    <row r="22" spans="1:16" ht="15" customHeight="1">
      <c r="A22" s="45"/>
      <c r="B22" s="34"/>
      <c r="C22" s="41" t="s">
        <v>55</v>
      </c>
      <c r="D22" s="34">
        <v>20</v>
      </c>
      <c r="E22" s="34">
        <v>1.52</v>
      </c>
      <c r="F22" s="34">
        <v>0.16</v>
      </c>
      <c r="G22" s="34">
        <v>9.7200000000000006</v>
      </c>
      <c r="H22" s="38">
        <v>47.6</v>
      </c>
      <c r="I22" s="34">
        <v>0.02</v>
      </c>
      <c r="J22" s="38">
        <v>0</v>
      </c>
      <c r="K22" s="38">
        <v>0</v>
      </c>
      <c r="L22" s="38">
        <v>0</v>
      </c>
      <c r="M22" s="38">
        <v>4</v>
      </c>
      <c r="N22" s="38">
        <v>13</v>
      </c>
      <c r="O22" s="38">
        <v>2.8</v>
      </c>
      <c r="P22" s="34">
        <v>0.22</v>
      </c>
    </row>
    <row r="23" spans="1:16" ht="15" customHeight="1">
      <c r="A23" s="45"/>
      <c r="B23" s="34"/>
      <c r="C23" s="45" t="s">
        <v>54</v>
      </c>
      <c r="D23" s="34">
        <v>30</v>
      </c>
      <c r="E23" s="33">
        <v>2.0699999999999998</v>
      </c>
      <c r="F23" s="33">
        <v>0.36</v>
      </c>
      <c r="G23" s="33">
        <v>12.72</v>
      </c>
      <c r="H23" s="36">
        <v>64.2</v>
      </c>
      <c r="I23" s="37">
        <v>0.06</v>
      </c>
      <c r="J23" s="37">
        <v>0</v>
      </c>
      <c r="K23" s="37">
        <v>0</v>
      </c>
      <c r="L23" s="37">
        <v>0</v>
      </c>
      <c r="M23" s="37">
        <v>8.1</v>
      </c>
      <c r="N23" s="37">
        <v>36.9</v>
      </c>
      <c r="O23" s="37">
        <v>13.8</v>
      </c>
      <c r="P23" s="35">
        <v>1.05</v>
      </c>
    </row>
    <row r="24" spans="1:16" ht="15" customHeight="1">
      <c r="A24" s="77" t="s">
        <v>151</v>
      </c>
      <c r="B24" s="78"/>
      <c r="C24" s="79"/>
      <c r="D24" s="39"/>
      <c r="E24" s="39">
        <f t="shared" ref="E24:P24" si="1">SUM(E17:E23)</f>
        <v>35.49</v>
      </c>
      <c r="F24" s="39">
        <f t="shared" si="1"/>
        <v>41.789999999999992</v>
      </c>
      <c r="G24" s="40">
        <f t="shared" si="1"/>
        <v>93.679999999999993</v>
      </c>
      <c r="H24" s="39">
        <f t="shared" si="1"/>
        <v>928.54000000000008</v>
      </c>
      <c r="I24" s="40">
        <f t="shared" si="1"/>
        <v>30.75</v>
      </c>
      <c r="J24" s="40">
        <f t="shared" si="1"/>
        <v>33.470000000000006</v>
      </c>
      <c r="K24" s="40">
        <f t="shared" si="1"/>
        <v>2.4500000000000002</v>
      </c>
      <c r="L24" s="39">
        <f t="shared" si="1"/>
        <v>11.639999999999999</v>
      </c>
      <c r="M24" s="39">
        <f t="shared" si="1"/>
        <v>139.94</v>
      </c>
      <c r="N24" s="39">
        <f t="shared" si="1"/>
        <v>343.53999999999996</v>
      </c>
      <c r="O24" s="39">
        <f t="shared" si="1"/>
        <v>88.719999999999985</v>
      </c>
      <c r="P24" s="39">
        <f t="shared" si="1"/>
        <v>8.4400000000000013</v>
      </c>
    </row>
    <row r="25" spans="1:16" ht="15" customHeight="1">
      <c r="A25" s="80" t="s">
        <v>149</v>
      </c>
      <c r="B25" s="80"/>
      <c r="C25" s="80"/>
      <c r="D25" s="39"/>
      <c r="E25" s="39">
        <f t="shared" ref="E25:P25" si="2">E15+E24</f>
        <v>47.93</v>
      </c>
      <c r="F25" s="39">
        <f t="shared" si="2"/>
        <v>51.939999999999991</v>
      </c>
      <c r="G25" s="39">
        <f t="shared" si="2"/>
        <v>173.81</v>
      </c>
      <c r="H25" s="39">
        <f t="shared" si="2"/>
        <v>1387.74</v>
      </c>
      <c r="I25" s="40">
        <f t="shared" si="2"/>
        <v>160.40800000000002</v>
      </c>
      <c r="J25" s="39">
        <f t="shared" si="2"/>
        <v>67.110000000000014</v>
      </c>
      <c r="K25" s="40">
        <f t="shared" si="2"/>
        <v>42.400000000000006</v>
      </c>
      <c r="L25" s="40">
        <f t="shared" si="2"/>
        <v>13.34</v>
      </c>
      <c r="M25" s="39">
        <f t="shared" si="2"/>
        <v>468.69</v>
      </c>
      <c r="N25" s="39">
        <f t="shared" si="2"/>
        <v>632.18999999999994</v>
      </c>
      <c r="O25" s="39">
        <f t="shared" si="2"/>
        <v>192.64499999999998</v>
      </c>
      <c r="P25" s="39">
        <f t="shared" si="2"/>
        <v>10.225000000000001</v>
      </c>
    </row>
  </sheetData>
  <mergeCells count="17">
    <mergeCell ref="G7:G8"/>
    <mergeCell ref="F4:P4"/>
    <mergeCell ref="F7:F8"/>
    <mergeCell ref="A24:C24"/>
    <mergeCell ref="A25:C25"/>
    <mergeCell ref="A15:C15"/>
    <mergeCell ref="E6:G6"/>
    <mergeCell ref="H6:H8"/>
    <mergeCell ref="A9:P9"/>
    <mergeCell ref="A16:P16"/>
    <mergeCell ref="A6:A8"/>
    <mergeCell ref="B6:B8"/>
    <mergeCell ref="C6:C8"/>
    <mergeCell ref="D6:D8"/>
    <mergeCell ref="I6:L7"/>
    <mergeCell ref="M6:P7"/>
    <mergeCell ref="E7:E8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topLeftCell="A2" zoomScale="90" zoomScaleNormal="80" zoomScaleSheetLayoutView="90" workbookViewId="0">
      <selection activeCell="F29" sqref="F29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92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35" t="s">
        <v>101</v>
      </c>
      <c r="B10" s="57">
        <v>28</v>
      </c>
      <c r="C10" s="75" t="s">
        <v>158</v>
      </c>
      <c r="D10" s="57">
        <v>60</v>
      </c>
      <c r="E10" s="29">
        <v>3.6</v>
      </c>
      <c r="F10" s="29">
        <v>9.18</v>
      </c>
      <c r="G10" s="29">
        <v>11.94</v>
      </c>
      <c r="H10" s="29">
        <v>136.62</v>
      </c>
      <c r="I10" s="29">
        <v>0.04</v>
      </c>
      <c r="J10" s="29">
        <v>8.34</v>
      </c>
      <c r="K10" s="29">
        <v>0.15</v>
      </c>
      <c r="L10" s="29">
        <v>0</v>
      </c>
      <c r="M10" s="29">
        <v>19.62</v>
      </c>
      <c r="N10" s="29">
        <v>20.7</v>
      </c>
      <c r="O10" s="29">
        <v>10.62</v>
      </c>
      <c r="P10" s="29">
        <v>0.45</v>
      </c>
    </row>
    <row r="11" spans="1:16" ht="15" customHeight="1">
      <c r="A11" s="35" t="s">
        <v>102</v>
      </c>
      <c r="B11" s="35">
        <v>230</v>
      </c>
      <c r="C11" s="41" t="s">
        <v>122</v>
      </c>
      <c r="D11" s="33">
        <v>200</v>
      </c>
      <c r="E11" s="36">
        <v>5.46</v>
      </c>
      <c r="F11" s="33">
        <v>6.2</v>
      </c>
      <c r="G11" s="33">
        <v>25.82</v>
      </c>
      <c r="H11" s="33">
        <v>181</v>
      </c>
      <c r="I11" s="35">
        <v>0.1</v>
      </c>
      <c r="J11" s="35">
        <v>1.18</v>
      </c>
      <c r="K11" s="35">
        <v>37</v>
      </c>
      <c r="L11" s="35">
        <v>0.5</v>
      </c>
      <c r="M11" s="35">
        <v>121.7</v>
      </c>
      <c r="N11" s="37">
        <v>146.80000000000001</v>
      </c>
      <c r="O11" s="35">
        <v>27.54</v>
      </c>
      <c r="P11" s="35">
        <v>1.23</v>
      </c>
    </row>
    <row r="12" spans="1:16" ht="15" customHeight="1">
      <c r="A12" s="35" t="s">
        <v>102</v>
      </c>
      <c r="B12" s="35">
        <v>464</v>
      </c>
      <c r="C12" s="41" t="s">
        <v>108</v>
      </c>
      <c r="D12" s="33">
        <v>200</v>
      </c>
      <c r="E12" s="36">
        <v>1.4</v>
      </c>
      <c r="F12" s="36">
        <v>1.2</v>
      </c>
      <c r="G12" s="36">
        <v>11.4</v>
      </c>
      <c r="H12" s="36">
        <v>63</v>
      </c>
      <c r="I12" s="35">
        <v>0.02</v>
      </c>
      <c r="J12" s="37">
        <v>0.3</v>
      </c>
      <c r="K12" s="37">
        <v>9.5</v>
      </c>
      <c r="L12" s="37">
        <v>0</v>
      </c>
      <c r="M12" s="37">
        <v>54.3</v>
      </c>
      <c r="N12" s="37">
        <v>38.299999999999997</v>
      </c>
      <c r="O12" s="37">
        <v>6.3</v>
      </c>
      <c r="P12" s="35">
        <v>7.0000000000000007E-2</v>
      </c>
    </row>
    <row r="13" spans="1:16" ht="15" customHeight="1">
      <c r="A13" s="35"/>
      <c r="B13" s="35"/>
      <c r="C13" s="41" t="s">
        <v>55</v>
      </c>
      <c r="D13" s="33">
        <v>30</v>
      </c>
      <c r="E13" s="33">
        <v>2.2799999999999998</v>
      </c>
      <c r="F13" s="33">
        <v>0.27</v>
      </c>
      <c r="G13" s="33">
        <v>14.91</v>
      </c>
      <c r="H13" s="36">
        <v>67.8</v>
      </c>
      <c r="I13" s="37">
        <v>4.8000000000000001E-2</v>
      </c>
      <c r="J13" s="37">
        <v>0</v>
      </c>
      <c r="K13" s="37">
        <v>0</v>
      </c>
      <c r="L13" s="35">
        <v>0.39</v>
      </c>
      <c r="M13" s="37">
        <v>7.8</v>
      </c>
      <c r="N13" s="37">
        <v>24.9</v>
      </c>
      <c r="O13" s="37">
        <v>10.5</v>
      </c>
      <c r="P13" s="35">
        <v>0.48</v>
      </c>
    </row>
    <row r="14" spans="1:16" ht="15" customHeight="1">
      <c r="A14" s="35"/>
      <c r="B14" s="35"/>
      <c r="C14" s="56" t="s">
        <v>133</v>
      </c>
      <c r="D14" s="33">
        <v>100</v>
      </c>
      <c r="E14" s="29">
        <v>0.4</v>
      </c>
      <c r="F14" s="29">
        <v>0.4</v>
      </c>
      <c r="G14" s="29">
        <v>9.8000000000000007</v>
      </c>
      <c r="H14" s="29">
        <v>44</v>
      </c>
      <c r="I14" s="30">
        <v>0.03</v>
      </c>
      <c r="J14" s="30">
        <v>7</v>
      </c>
      <c r="K14" s="30">
        <v>0</v>
      </c>
      <c r="L14" s="30">
        <v>0.2</v>
      </c>
      <c r="M14" s="30">
        <v>16.100000000000001</v>
      </c>
      <c r="N14" s="30">
        <v>11</v>
      </c>
      <c r="O14" s="30">
        <v>9</v>
      </c>
      <c r="P14" s="25">
        <v>2.21</v>
      </c>
    </row>
    <row r="15" spans="1:16" ht="15" customHeight="1">
      <c r="A15" s="81" t="s">
        <v>146</v>
      </c>
      <c r="B15" s="81"/>
      <c r="C15" s="81"/>
      <c r="D15" s="51"/>
      <c r="E15" s="42">
        <f>SUM(E10:E14)</f>
        <v>13.14</v>
      </c>
      <c r="F15" s="42">
        <f t="shared" ref="F15:P15" si="0">SUM(F10:F14)</f>
        <v>17.249999999999996</v>
      </c>
      <c r="G15" s="42">
        <f t="shared" si="0"/>
        <v>73.86999999999999</v>
      </c>
      <c r="H15" s="42">
        <f t="shared" si="0"/>
        <v>492.42</v>
      </c>
      <c r="I15" s="42">
        <f t="shared" si="0"/>
        <v>0.23800000000000002</v>
      </c>
      <c r="J15" s="42">
        <f t="shared" si="0"/>
        <v>16.82</v>
      </c>
      <c r="K15" s="42">
        <f t="shared" si="0"/>
        <v>46.65</v>
      </c>
      <c r="L15" s="42">
        <f t="shared" si="0"/>
        <v>1.0900000000000001</v>
      </c>
      <c r="M15" s="42">
        <f t="shared" si="0"/>
        <v>219.52</v>
      </c>
      <c r="N15" s="42">
        <f t="shared" si="0"/>
        <v>241.70000000000002</v>
      </c>
      <c r="O15" s="42">
        <f t="shared" si="0"/>
        <v>63.959999999999994</v>
      </c>
      <c r="P15" s="42">
        <f t="shared" si="0"/>
        <v>4.4399999999999995</v>
      </c>
    </row>
    <row r="16" spans="1:16" ht="1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30" customHeight="1">
      <c r="A17" s="35" t="s">
        <v>102</v>
      </c>
      <c r="B17" s="34">
        <v>42</v>
      </c>
      <c r="C17" s="46" t="s">
        <v>123</v>
      </c>
      <c r="D17" s="34">
        <v>60</v>
      </c>
      <c r="E17" s="38">
        <v>1.2</v>
      </c>
      <c r="F17" s="34">
        <v>3.78</v>
      </c>
      <c r="G17" s="34">
        <v>4.9800000000000004</v>
      </c>
      <c r="H17" s="38">
        <v>58.8</v>
      </c>
      <c r="I17" s="34">
        <v>0.05</v>
      </c>
      <c r="J17" s="34">
        <v>5.28</v>
      </c>
      <c r="K17" s="38">
        <v>0</v>
      </c>
      <c r="L17" s="38">
        <v>2.7</v>
      </c>
      <c r="M17" s="38">
        <v>8.6999999999999993</v>
      </c>
      <c r="N17" s="34">
        <v>30.84</v>
      </c>
      <c r="O17" s="34">
        <v>10.62</v>
      </c>
      <c r="P17" s="34">
        <v>0.42</v>
      </c>
    </row>
    <row r="18" spans="1:16" ht="15" customHeight="1">
      <c r="A18" s="35" t="s">
        <v>102</v>
      </c>
      <c r="B18" s="34">
        <v>95</v>
      </c>
      <c r="C18" s="43" t="s">
        <v>44</v>
      </c>
      <c r="D18" s="34">
        <v>250</v>
      </c>
      <c r="E18" s="34">
        <v>1.8</v>
      </c>
      <c r="F18" s="34">
        <v>4.4249999999999998</v>
      </c>
      <c r="G18" s="34">
        <v>7.15</v>
      </c>
      <c r="H18" s="38">
        <v>75.625</v>
      </c>
      <c r="I18" s="38">
        <v>4.4999999999999998E-2</v>
      </c>
      <c r="J18" s="34">
        <v>7.4249999999999998</v>
      </c>
      <c r="K18" s="38">
        <v>0</v>
      </c>
      <c r="L18" s="34">
        <v>2.4</v>
      </c>
      <c r="M18" s="38">
        <v>40.875</v>
      </c>
      <c r="N18" s="38">
        <v>52.875</v>
      </c>
      <c r="O18" s="34">
        <v>25.675000000000001</v>
      </c>
      <c r="P18" s="38">
        <v>1.2150000000000001</v>
      </c>
    </row>
    <row r="19" spans="1:16" ht="15" customHeight="1">
      <c r="A19" s="35" t="s">
        <v>101</v>
      </c>
      <c r="B19" s="34">
        <v>373</v>
      </c>
      <c r="C19" s="43" t="s">
        <v>165</v>
      </c>
      <c r="D19" s="34">
        <v>100</v>
      </c>
      <c r="E19" s="38">
        <v>18.899999999999999</v>
      </c>
      <c r="F19" s="34">
        <v>13.1</v>
      </c>
      <c r="G19" s="34">
        <v>7.2</v>
      </c>
      <c r="H19" s="34">
        <v>223</v>
      </c>
      <c r="I19" s="34">
        <v>202.3</v>
      </c>
      <c r="J19" s="34">
        <v>32.4</v>
      </c>
      <c r="K19" s="34">
        <v>1.58</v>
      </c>
      <c r="L19" s="38">
        <v>1.6</v>
      </c>
      <c r="M19" s="38">
        <v>22</v>
      </c>
      <c r="N19" s="34">
        <v>194.1</v>
      </c>
      <c r="O19" s="34">
        <v>30.1</v>
      </c>
      <c r="P19" s="34">
        <v>3.1</v>
      </c>
    </row>
    <row r="20" spans="1:16" ht="15" customHeight="1">
      <c r="A20" s="25" t="s">
        <v>102</v>
      </c>
      <c r="B20" s="27">
        <v>378</v>
      </c>
      <c r="C20" s="59" t="s">
        <v>166</v>
      </c>
      <c r="D20" s="34">
        <v>180</v>
      </c>
      <c r="E20" s="27">
        <v>3.42</v>
      </c>
      <c r="F20" s="27">
        <v>7.38</v>
      </c>
      <c r="G20" s="27">
        <v>15.12</v>
      </c>
      <c r="H20" s="28">
        <v>140.4</v>
      </c>
      <c r="I20" s="27">
        <v>53.64</v>
      </c>
      <c r="J20" s="28">
        <v>55.44</v>
      </c>
      <c r="K20" s="28">
        <v>1.39</v>
      </c>
      <c r="L20" s="27">
        <v>4.8600000000000003</v>
      </c>
      <c r="M20" s="27">
        <v>113.58</v>
      </c>
      <c r="N20" s="27">
        <v>96.66</v>
      </c>
      <c r="O20" s="27">
        <v>42.6</v>
      </c>
      <c r="P20" s="27">
        <v>1.1299999999999999</v>
      </c>
    </row>
    <row r="21" spans="1:16" ht="15" customHeight="1">
      <c r="A21" s="35" t="s">
        <v>102</v>
      </c>
      <c r="B21" s="34">
        <v>349</v>
      </c>
      <c r="C21" s="43" t="s">
        <v>19</v>
      </c>
      <c r="D21" s="34">
        <v>200</v>
      </c>
      <c r="E21" s="34">
        <v>0.66</v>
      </c>
      <c r="F21" s="38">
        <v>0.9</v>
      </c>
      <c r="G21" s="34">
        <v>32.01</v>
      </c>
      <c r="H21" s="38">
        <v>132.80000000000001</v>
      </c>
      <c r="I21" s="38">
        <v>1.6E-2</v>
      </c>
      <c r="J21" s="34">
        <v>0.73</v>
      </c>
      <c r="K21" s="38">
        <v>40.799999999999997</v>
      </c>
      <c r="L21" s="34">
        <v>0.51</v>
      </c>
      <c r="M21" s="34">
        <v>32.479999999999997</v>
      </c>
      <c r="N21" s="34">
        <v>23.44</v>
      </c>
      <c r="O21" s="34">
        <v>17.46</v>
      </c>
      <c r="P21" s="38">
        <v>0.7</v>
      </c>
    </row>
    <row r="22" spans="1:16" ht="15" customHeight="1">
      <c r="A22" s="35" t="s">
        <v>102</v>
      </c>
      <c r="B22" s="34"/>
      <c r="C22" s="41" t="s">
        <v>55</v>
      </c>
      <c r="D22" s="34">
        <v>20</v>
      </c>
      <c r="E22" s="34">
        <v>1.52</v>
      </c>
      <c r="F22" s="34">
        <v>0.16</v>
      </c>
      <c r="G22" s="34">
        <v>9.7200000000000006</v>
      </c>
      <c r="H22" s="38">
        <v>47.6</v>
      </c>
      <c r="I22" s="34">
        <v>0.02</v>
      </c>
      <c r="J22" s="38">
        <v>0</v>
      </c>
      <c r="K22" s="38">
        <v>0</v>
      </c>
      <c r="L22" s="38">
        <v>0</v>
      </c>
      <c r="M22" s="38">
        <v>4</v>
      </c>
      <c r="N22" s="38">
        <v>13</v>
      </c>
      <c r="O22" s="38">
        <v>2.8</v>
      </c>
      <c r="P22" s="34">
        <v>0.22</v>
      </c>
    </row>
    <row r="23" spans="1:16" ht="15" customHeight="1">
      <c r="A23" s="45"/>
      <c r="B23" s="34"/>
      <c r="C23" s="45" t="s">
        <v>54</v>
      </c>
      <c r="D23" s="34">
        <v>30</v>
      </c>
      <c r="E23" s="33">
        <v>2.0699999999999998</v>
      </c>
      <c r="F23" s="33">
        <v>0.36</v>
      </c>
      <c r="G23" s="33">
        <v>12.72</v>
      </c>
      <c r="H23" s="36">
        <v>64.2</v>
      </c>
      <c r="I23" s="37">
        <v>0.06</v>
      </c>
      <c r="J23" s="37">
        <v>0</v>
      </c>
      <c r="K23" s="37">
        <v>0</v>
      </c>
      <c r="L23" s="37">
        <v>0</v>
      </c>
      <c r="M23" s="37">
        <v>8.1</v>
      </c>
      <c r="N23" s="37">
        <v>36.9</v>
      </c>
      <c r="O23" s="37">
        <v>13.8</v>
      </c>
      <c r="P23" s="35">
        <v>1.05</v>
      </c>
    </row>
    <row r="24" spans="1:16" ht="15" customHeight="1">
      <c r="A24" s="77" t="s">
        <v>151</v>
      </c>
      <c r="B24" s="78"/>
      <c r="C24" s="79"/>
      <c r="D24" s="39"/>
      <c r="E24" s="39">
        <f t="shared" ref="E24:P24" si="1">SUM(E17:E23)</f>
        <v>29.57</v>
      </c>
      <c r="F24" s="39">
        <f t="shared" si="1"/>
        <v>30.104999999999997</v>
      </c>
      <c r="G24" s="39">
        <f t="shared" si="1"/>
        <v>88.9</v>
      </c>
      <c r="H24" s="39">
        <f t="shared" si="1"/>
        <v>742.42500000000007</v>
      </c>
      <c r="I24" s="40">
        <f t="shared" si="1"/>
        <v>256.13100000000003</v>
      </c>
      <c r="J24" s="39">
        <f t="shared" si="1"/>
        <v>101.27499999999999</v>
      </c>
      <c r="K24" s="39">
        <f t="shared" si="1"/>
        <v>43.769999999999996</v>
      </c>
      <c r="L24" s="39">
        <f t="shared" si="1"/>
        <v>12.069999999999999</v>
      </c>
      <c r="M24" s="39">
        <f t="shared" si="1"/>
        <v>229.73499999999999</v>
      </c>
      <c r="N24" s="39">
        <f t="shared" si="1"/>
        <v>447.815</v>
      </c>
      <c r="O24" s="39">
        <f t="shared" si="1"/>
        <v>143.05500000000004</v>
      </c>
      <c r="P24" s="40">
        <f t="shared" si="1"/>
        <v>7.835</v>
      </c>
    </row>
    <row r="25" spans="1:16" ht="15" customHeight="1">
      <c r="A25" s="80" t="s">
        <v>149</v>
      </c>
      <c r="B25" s="80"/>
      <c r="C25" s="80"/>
      <c r="D25" s="39"/>
      <c r="E25" s="39">
        <f t="shared" ref="E25:P25" si="2">E15+E24</f>
        <v>42.71</v>
      </c>
      <c r="F25" s="39">
        <f t="shared" si="2"/>
        <v>47.35499999999999</v>
      </c>
      <c r="G25" s="39">
        <f t="shared" si="2"/>
        <v>162.76999999999998</v>
      </c>
      <c r="H25" s="39">
        <f t="shared" si="2"/>
        <v>1234.845</v>
      </c>
      <c r="I25" s="39">
        <f t="shared" si="2"/>
        <v>256.36900000000003</v>
      </c>
      <c r="J25" s="40">
        <f t="shared" si="2"/>
        <v>118.095</v>
      </c>
      <c r="K25" s="39">
        <f t="shared" si="2"/>
        <v>90.419999999999987</v>
      </c>
      <c r="L25" s="39">
        <f t="shared" si="2"/>
        <v>13.159999999999998</v>
      </c>
      <c r="M25" s="39">
        <f t="shared" si="2"/>
        <v>449.255</v>
      </c>
      <c r="N25" s="39">
        <f t="shared" si="2"/>
        <v>689.51499999999999</v>
      </c>
      <c r="O25" s="39">
        <f t="shared" si="2"/>
        <v>207.01500000000004</v>
      </c>
      <c r="P25" s="40">
        <f t="shared" si="2"/>
        <v>12.274999999999999</v>
      </c>
    </row>
  </sheetData>
  <mergeCells count="17">
    <mergeCell ref="A15:C15"/>
    <mergeCell ref="A24:C24"/>
    <mergeCell ref="A25:C25"/>
    <mergeCell ref="A9:P9"/>
    <mergeCell ref="A16:P16"/>
    <mergeCell ref="F4:P4"/>
    <mergeCell ref="F7:F8"/>
    <mergeCell ref="E6:G6"/>
    <mergeCell ref="H6:H8"/>
    <mergeCell ref="I6:L7"/>
    <mergeCell ref="M6:P7"/>
    <mergeCell ref="G7:G8"/>
    <mergeCell ref="A6:A8"/>
    <mergeCell ref="B6:B8"/>
    <mergeCell ref="C6:C8"/>
    <mergeCell ref="D6:D8"/>
    <mergeCell ref="E7:E8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topLeftCell="A4" zoomScale="80" zoomScaleNormal="80" zoomScaleSheetLayoutView="80" workbookViewId="0">
      <selection activeCell="B44" sqref="B44"/>
    </sheetView>
  </sheetViews>
  <sheetFormatPr defaultRowHeight="15.75"/>
  <cols>
    <col min="1" max="1" width="20" style="63" customWidth="1"/>
    <col min="2" max="2" width="11.7109375" style="63" customWidth="1"/>
    <col min="3" max="3" width="39.28515625" style="63" customWidth="1"/>
    <col min="4" max="4" width="10.28515625" style="63" customWidth="1"/>
    <col min="5" max="7" width="9.140625" style="63"/>
    <col min="8" max="8" width="14.85546875" style="63" customWidth="1"/>
    <col min="9" max="16384" width="9.140625" style="63"/>
  </cols>
  <sheetData>
    <row r="1" spans="1:16">
      <c r="A1" s="62" t="s">
        <v>93</v>
      </c>
    </row>
    <row r="2" spans="1:16">
      <c r="A2" s="62" t="s">
        <v>96</v>
      </c>
    </row>
    <row r="3" spans="1:16">
      <c r="A3" s="52" t="s">
        <v>140</v>
      </c>
    </row>
    <row r="4" spans="1:16">
      <c r="A4" s="52" t="s">
        <v>141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64"/>
      <c r="B5" s="64"/>
      <c r="C5" s="64"/>
      <c r="D5" s="64" t="s">
        <v>42</v>
      </c>
      <c r="E5" s="64"/>
      <c r="F5" s="64"/>
      <c r="G5" s="64"/>
      <c r="H5" s="64"/>
      <c r="I5" s="65"/>
      <c r="J5" s="64"/>
      <c r="K5" s="64"/>
      <c r="L5" s="64"/>
      <c r="M5" s="64"/>
      <c r="N5" s="64"/>
      <c r="O5" s="64"/>
      <c r="P5" s="64"/>
    </row>
    <row r="6" spans="1:16" ht="15" customHeight="1">
      <c r="A6" s="85" t="s">
        <v>86</v>
      </c>
      <c r="B6" s="85" t="s">
        <v>83</v>
      </c>
      <c r="C6" s="85" t="s">
        <v>98</v>
      </c>
      <c r="D6" s="85" t="s">
        <v>0</v>
      </c>
      <c r="E6" s="85" t="s">
        <v>1</v>
      </c>
      <c r="F6" s="85"/>
      <c r="G6" s="85"/>
      <c r="H6" s="85" t="s">
        <v>2</v>
      </c>
      <c r="I6" s="85" t="s">
        <v>3</v>
      </c>
      <c r="J6" s="85"/>
      <c r="K6" s="85"/>
      <c r="L6" s="85"/>
      <c r="M6" s="85" t="s">
        <v>4</v>
      </c>
      <c r="N6" s="85"/>
      <c r="O6" s="85"/>
      <c r="P6" s="85"/>
    </row>
    <row r="7" spans="1:16" ht="15" customHeight="1">
      <c r="A7" s="85"/>
      <c r="B7" s="85"/>
      <c r="C7" s="85"/>
      <c r="D7" s="85"/>
      <c r="E7" s="85" t="s">
        <v>5</v>
      </c>
      <c r="F7" s="85" t="s">
        <v>6</v>
      </c>
      <c r="G7" s="85" t="s">
        <v>7</v>
      </c>
      <c r="H7" s="85"/>
      <c r="I7" s="85"/>
      <c r="J7" s="85"/>
      <c r="K7" s="85"/>
      <c r="L7" s="85"/>
      <c r="M7" s="85"/>
      <c r="N7" s="85"/>
      <c r="O7" s="85"/>
      <c r="P7" s="85"/>
    </row>
    <row r="8" spans="1:16" ht="15" customHeight="1">
      <c r="A8" s="85"/>
      <c r="B8" s="85"/>
      <c r="C8" s="85"/>
      <c r="D8" s="85"/>
      <c r="E8" s="85"/>
      <c r="F8" s="85"/>
      <c r="G8" s="85"/>
      <c r="H8" s="85"/>
      <c r="I8" s="51" t="s">
        <v>84</v>
      </c>
      <c r="J8" s="51" t="s">
        <v>12</v>
      </c>
      <c r="K8" s="51" t="s">
        <v>28</v>
      </c>
      <c r="L8" s="51" t="s">
        <v>13</v>
      </c>
      <c r="M8" s="51" t="s">
        <v>8</v>
      </c>
      <c r="N8" s="51" t="s">
        <v>14</v>
      </c>
      <c r="O8" s="51" t="s">
        <v>15</v>
      </c>
      <c r="P8" s="51" t="s">
        <v>9</v>
      </c>
    </row>
    <row r="9" spans="1:16" ht="1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" customHeight="1">
      <c r="A10" s="25" t="s">
        <v>102</v>
      </c>
      <c r="B10" s="57">
        <v>54</v>
      </c>
      <c r="C10" s="75" t="s">
        <v>159</v>
      </c>
      <c r="D10" s="57">
        <v>60</v>
      </c>
      <c r="E10" s="29">
        <v>1.26</v>
      </c>
      <c r="F10" s="29">
        <v>3.3</v>
      </c>
      <c r="G10" s="29">
        <v>5.58</v>
      </c>
      <c r="H10" s="29">
        <v>57</v>
      </c>
      <c r="I10" s="29">
        <v>0.03</v>
      </c>
      <c r="J10" s="29">
        <v>3.36</v>
      </c>
      <c r="K10" s="29">
        <v>0</v>
      </c>
      <c r="L10" s="29">
        <v>1.86</v>
      </c>
      <c r="M10" s="29">
        <v>17.52</v>
      </c>
      <c r="N10" s="29">
        <v>38.159999999999997</v>
      </c>
      <c r="O10" s="29">
        <v>22.68</v>
      </c>
      <c r="P10" s="29">
        <v>0.65</v>
      </c>
    </row>
    <row r="11" spans="1:16" ht="14.25" customHeight="1">
      <c r="A11" s="35" t="s">
        <v>101</v>
      </c>
      <c r="B11" s="35">
        <v>268</v>
      </c>
      <c r="C11" s="41" t="s">
        <v>170</v>
      </c>
      <c r="D11" s="33">
        <v>200</v>
      </c>
      <c r="E11" s="36">
        <v>17.2</v>
      </c>
      <c r="F11" s="33">
        <v>19.399999999999999</v>
      </c>
      <c r="G11" s="33">
        <v>4.3</v>
      </c>
      <c r="H11" s="36">
        <v>261.5</v>
      </c>
      <c r="I11" s="35">
        <v>158.19999999999999</v>
      </c>
      <c r="J11" s="35">
        <v>24.9</v>
      </c>
      <c r="K11" s="35">
        <v>3.2</v>
      </c>
      <c r="L11" s="37">
        <v>0.6</v>
      </c>
      <c r="M11" s="35">
        <v>147.9</v>
      </c>
      <c r="N11" s="37">
        <v>289.2</v>
      </c>
      <c r="O11" s="37">
        <v>41.2</v>
      </c>
      <c r="P11" s="37">
        <v>2</v>
      </c>
    </row>
    <row r="12" spans="1:16" ht="15" hidden="1" customHeight="1">
      <c r="A12" s="35"/>
      <c r="B12" s="35"/>
      <c r="C12" s="41"/>
      <c r="D12" s="33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5" customHeight="1">
      <c r="A13" s="35" t="s">
        <v>102</v>
      </c>
      <c r="B13" s="35">
        <v>457</v>
      </c>
      <c r="C13" s="41" t="s">
        <v>23</v>
      </c>
      <c r="D13" s="33">
        <v>200</v>
      </c>
      <c r="E13" s="36">
        <v>0.2</v>
      </c>
      <c r="F13" s="36">
        <v>0.1</v>
      </c>
      <c r="G13" s="36">
        <v>9.3000000000000007</v>
      </c>
      <c r="H13" s="36">
        <v>38</v>
      </c>
      <c r="I13" s="37">
        <v>0</v>
      </c>
      <c r="J13" s="37">
        <v>0</v>
      </c>
      <c r="K13" s="37">
        <v>0</v>
      </c>
      <c r="L13" s="37">
        <v>0</v>
      </c>
      <c r="M13" s="37">
        <v>5.0999999999999996</v>
      </c>
      <c r="N13" s="37">
        <v>7.7</v>
      </c>
      <c r="O13" s="37">
        <v>4.2</v>
      </c>
      <c r="P13" s="35">
        <v>0.82</v>
      </c>
    </row>
    <row r="14" spans="1:16" ht="15" customHeight="1">
      <c r="A14" s="35"/>
      <c r="B14" s="35"/>
      <c r="C14" s="41" t="s">
        <v>55</v>
      </c>
      <c r="D14" s="33">
        <v>30</v>
      </c>
      <c r="E14" s="33">
        <v>2.2799999999999998</v>
      </c>
      <c r="F14" s="33">
        <v>0.27</v>
      </c>
      <c r="G14" s="33">
        <v>14.91</v>
      </c>
      <c r="H14" s="36">
        <v>67.8</v>
      </c>
      <c r="I14" s="37">
        <v>4.8000000000000001E-2</v>
      </c>
      <c r="J14" s="37">
        <v>0</v>
      </c>
      <c r="K14" s="37">
        <v>0</v>
      </c>
      <c r="L14" s="35">
        <v>0.39</v>
      </c>
      <c r="M14" s="37">
        <v>7.8</v>
      </c>
      <c r="N14" s="37">
        <v>24.9</v>
      </c>
      <c r="O14" s="37">
        <v>10.5</v>
      </c>
      <c r="P14" s="35">
        <v>0.48</v>
      </c>
    </row>
    <row r="15" spans="1:16" ht="15" customHeight="1">
      <c r="A15" s="35"/>
      <c r="B15" s="35"/>
      <c r="C15" s="56" t="s">
        <v>133</v>
      </c>
      <c r="D15" s="33">
        <v>100</v>
      </c>
      <c r="E15" s="29">
        <v>0.4</v>
      </c>
      <c r="F15" s="29">
        <v>0.4</v>
      </c>
      <c r="G15" s="29">
        <v>9.8000000000000007</v>
      </c>
      <c r="H15" s="29">
        <v>44</v>
      </c>
      <c r="I15" s="30">
        <v>0.03</v>
      </c>
      <c r="J15" s="30">
        <v>7</v>
      </c>
      <c r="K15" s="30">
        <v>0</v>
      </c>
      <c r="L15" s="30">
        <v>0.2</v>
      </c>
      <c r="M15" s="30">
        <v>16.100000000000001</v>
      </c>
      <c r="N15" s="30">
        <v>11</v>
      </c>
      <c r="O15" s="30">
        <v>9</v>
      </c>
      <c r="P15" s="25">
        <v>2.21</v>
      </c>
    </row>
    <row r="16" spans="1:16" ht="15" customHeight="1">
      <c r="A16" s="81" t="s">
        <v>146</v>
      </c>
      <c r="B16" s="81"/>
      <c r="C16" s="81"/>
      <c r="D16" s="51"/>
      <c r="E16" s="42">
        <f>SUM(E10:E15)</f>
        <v>21.34</v>
      </c>
      <c r="F16" s="42">
        <f t="shared" ref="F16:P16" si="0">SUM(F10:F15)</f>
        <v>23.47</v>
      </c>
      <c r="G16" s="42">
        <f t="shared" si="0"/>
        <v>43.89</v>
      </c>
      <c r="H16" s="42">
        <f t="shared" si="0"/>
        <v>468.3</v>
      </c>
      <c r="I16" s="42">
        <f t="shared" si="0"/>
        <v>158.30799999999999</v>
      </c>
      <c r="J16" s="42">
        <f t="shared" si="0"/>
        <v>35.26</v>
      </c>
      <c r="K16" s="42">
        <f t="shared" si="0"/>
        <v>3.2</v>
      </c>
      <c r="L16" s="42">
        <f t="shared" si="0"/>
        <v>3.0500000000000003</v>
      </c>
      <c r="M16" s="42">
        <f t="shared" si="0"/>
        <v>194.42000000000002</v>
      </c>
      <c r="N16" s="42">
        <f t="shared" si="0"/>
        <v>370.96</v>
      </c>
      <c r="O16" s="42">
        <f t="shared" si="0"/>
        <v>87.58</v>
      </c>
      <c r="P16" s="42">
        <f t="shared" si="0"/>
        <v>6.16</v>
      </c>
    </row>
    <row r="17" spans="1:16" ht="15" customHeight="1">
      <c r="A17" s="82" t="s">
        <v>148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" customHeight="1">
      <c r="A18" s="35" t="s">
        <v>101</v>
      </c>
      <c r="B18" s="34">
        <v>33</v>
      </c>
      <c r="C18" s="43" t="s">
        <v>126</v>
      </c>
      <c r="D18" s="34">
        <v>60</v>
      </c>
      <c r="E18" s="38">
        <v>1.2</v>
      </c>
      <c r="F18" s="34">
        <v>6.66</v>
      </c>
      <c r="G18" s="34">
        <v>0.72</v>
      </c>
      <c r="H18" s="38">
        <v>66.599999999999994</v>
      </c>
      <c r="I18" s="34">
        <v>0.02</v>
      </c>
      <c r="J18" s="34">
        <v>1.44</v>
      </c>
      <c r="K18" s="34">
        <v>0.08</v>
      </c>
      <c r="L18" s="38">
        <v>0</v>
      </c>
      <c r="M18" s="34">
        <v>21.96</v>
      </c>
      <c r="N18" s="38">
        <v>38.1</v>
      </c>
      <c r="O18" s="34">
        <v>72.959999999999994</v>
      </c>
      <c r="P18" s="34">
        <v>6.92</v>
      </c>
    </row>
    <row r="19" spans="1:16" ht="15" customHeight="1">
      <c r="A19" s="35" t="s">
        <v>102</v>
      </c>
      <c r="B19" s="34">
        <v>108</v>
      </c>
      <c r="C19" s="43" t="s">
        <v>172</v>
      </c>
      <c r="D19" s="34">
        <v>250</v>
      </c>
      <c r="E19" s="38">
        <v>1.75</v>
      </c>
      <c r="F19" s="34">
        <v>4.4249999999999998</v>
      </c>
      <c r="G19" s="34">
        <v>4.3250000000000002</v>
      </c>
      <c r="H19" s="38">
        <v>64.25</v>
      </c>
      <c r="I19" s="34">
        <v>2.5000000000000001E-2</v>
      </c>
      <c r="J19" s="34">
        <v>1.9</v>
      </c>
      <c r="K19" s="38">
        <v>0</v>
      </c>
      <c r="L19" s="34">
        <v>2.4500000000000002</v>
      </c>
      <c r="M19" s="34">
        <v>40.15</v>
      </c>
      <c r="N19" s="34">
        <v>51.024999999999999</v>
      </c>
      <c r="O19" s="34">
        <v>20.175000000000001</v>
      </c>
      <c r="P19" s="38">
        <v>0.81</v>
      </c>
    </row>
    <row r="20" spans="1:16" ht="15" customHeight="1">
      <c r="A20" s="35" t="s">
        <v>102</v>
      </c>
      <c r="B20" s="34">
        <v>376</v>
      </c>
      <c r="C20" s="43" t="s">
        <v>116</v>
      </c>
      <c r="D20" s="34">
        <v>230</v>
      </c>
      <c r="E20" s="38">
        <v>21.69</v>
      </c>
      <c r="F20" s="44">
        <v>26.81</v>
      </c>
      <c r="G20" s="38">
        <v>18.27</v>
      </c>
      <c r="H20" s="38">
        <v>400.86</v>
      </c>
      <c r="I20" s="38">
        <v>0.184</v>
      </c>
      <c r="J20" s="38">
        <v>11.303000000000001</v>
      </c>
      <c r="K20" s="38">
        <v>77.674000000000007</v>
      </c>
      <c r="L20" s="38">
        <v>4.34</v>
      </c>
      <c r="M20" s="38">
        <v>38.9</v>
      </c>
      <c r="N20" s="44">
        <v>193.73</v>
      </c>
      <c r="O20" s="38">
        <v>54.54</v>
      </c>
      <c r="P20" s="38">
        <v>2.96</v>
      </c>
    </row>
    <row r="21" spans="1:16" ht="15" customHeight="1">
      <c r="A21" s="35" t="s">
        <v>102</v>
      </c>
      <c r="B21" s="34">
        <v>482</v>
      </c>
      <c r="C21" s="43" t="s">
        <v>120</v>
      </c>
      <c r="D21" s="34">
        <v>200</v>
      </c>
      <c r="E21" s="38">
        <v>1</v>
      </c>
      <c r="F21" s="34">
        <v>0.06</v>
      </c>
      <c r="G21" s="38">
        <v>29.8</v>
      </c>
      <c r="H21" s="38">
        <v>124</v>
      </c>
      <c r="I21" s="34">
        <v>0.02</v>
      </c>
      <c r="J21" s="38">
        <v>0.4</v>
      </c>
      <c r="K21" s="38">
        <v>0</v>
      </c>
      <c r="L21" s="38">
        <v>1.2</v>
      </c>
      <c r="M21" s="38">
        <v>35</v>
      </c>
      <c r="N21" s="38">
        <v>33.6</v>
      </c>
      <c r="O21" s="38">
        <v>20</v>
      </c>
      <c r="P21" s="34">
        <v>0.66</v>
      </c>
    </row>
    <row r="22" spans="1:16" ht="15" customHeight="1">
      <c r="A22" s="45"/>
      <c r="B22" s="34"/>
      <c r="C22" s="41" t="s">
        <v>55</v>
      </c>
      <c r="D22" s="34">
        <v>20</v>
      </c>
      <c r="E22" s="34">
        <v>1.52</v>
      </c>
      <c r="F22" s="34">
        <v>0.16</v>
      </c>
      <c r="G22" s="34">
        <v>9.7200000000000006</v>
      </c>
      <c r="H22" s="38">
        <v>47.6</v>
      </c>
      <c r="I22" s="34">
        <v>0.02</v>
      </c>
      <c r="J22" s="38">
        <v>0</v>
      </c>
      <c r="K22" s="38">
        <v>0</v>
      </c>
      <c r="L22" s="38">
        <v>0</v>
      </c>
      <c r="M22" s="38">
        <v>4</v>
      </c>
      <c r="N22" s="38">
        <v>13</v>
      </c>
      <c r="O22" s="38">
        <v>2.8</v>
      </c>
      <c r="P22" s="34">
        <v>0.22</v>
      </c>
    </row>
    <row r="23" spans="1:16" ht="15" customHeight="1">
      <c r="A23" s="45"/>
      <c r="B23" s="34"/>
      <c r="C23" s="45" t="s">
        <v>54</v>
      </c>
      <c r="D23" s="34">
        <v>30</v>
      </c>
      <c r="E23" s="33">
        <v>2.0699999999999998</v>
      </c>
      <c r="F23" s="33">
        <v>0.36</v>
      </c>
      <c r="G23" s="33">
        <v>12.72</v>
      </c>
      <c r="H23" s="36">
        <v>64.2</v>
      </c>
      <c r="I23" s="37">
        <v>0.06</v>
      </c>
      <c r="J23" s="37">
        <v>0</v>
      </c>
      <c r="K23" s="37">
        <v>0</v>
      </c>
      <c r="L23" s="37">
        <v>0</v>
      </c>
      <c r="M23" s="37">
        <v>8.1</v>
      </c>
      <c r="N23" s="37">
        <v>36.9</v>
      </c>
      <c r="O23" s="37">
        <v>13.8</v>
      </c>
      <c r="P23" s="35">
        <v>1.05</v>
      </c>
    </row>
    <row r="24" spans="1:16" ht="15" customHeight="1">
      <c r="A24" s="77" t="s">
        <v>151</v>
      </c>
      <c r="B24" s="78"/>
      <c r="C24" s="79"/>
      <c r="D24" s="39"/>
      <c r="E24" s="39">
        <f t="shared" ref="E24:P24" si="1">SUM(E18:E23)</f>
        <v>29.23</v>
      </c>
      <c r="F24" s="39">
        <f t="shared" si="1"/>
        <v>38.474999999999994</v>
      </c>
      <c r="G24" s="40">
        <f t="shared" si="1"/>
        <v>75.554999999999993</v>
      </c>
      <c r="H24" s="40">
        <f t="shared" si="1"/>
        <v>767.5100000000001</v>
      </c>
      <c r="I24" s="40">
        <f t="shared" si="1"/>
        <v>0.32899999999999996</v>
      </c>
      <c r="J24" s="39">
        <f t="shared" si="1"/>
        <v>15.043000000000001</v>
      </c>
      <c r="K24" s="40">
        <f t="shared" si="1"/>
        <v>77.754000000000005</v>
      </c>
      <c r="L24" s="39">
        <f t="shared" si="1"/>
        <v>7.99</v>
      </c>
      <c r="M24" s="40">
        <f t="shared" si="1"/>
        <v>148.10999999999999</v>
      </c>
      <c r="N24" s="40">
        <f t="shared" si="1"/>
        <v>366.35500000000002</v>
      </c>
      <c r="O24" s="40">
        <f t="shared" si="1"/>
        <v>184.27500000000001</v>
      </c>
      <c r="P24" s="40">
        <f t="shared" si="1"/>
        <v>12.620000000000003</v>
      </c>
    </row>
    <row r="25" spans="1:16" ht="15" customHeight="1">
      <c r="A25" s="80" t="s">
        <v>149</v>
      </c>
      <c r="B25" s="80"/>
      <c r="C25" s="80"/>
      <c r="D25" s="39"/>
      <c r="E25" s="39">
        <f t="shared" ref="E25:P25" si="2">E16+E24</f>
        <v>50.57</v>
      </c>
      <c r="F25" s="39">
        <f t="shared" si="2"/>
        <v>61.944999999999993</v>
      </c>
      <c r="G25" s="39">
        <f t="shared" si="2"/>
        <v>119.44499999999999</v>
      </c>
      <c r="H25" s="40">
        <f t="shared" si="2"/>
        <v>1235.8100000000002</v>
      </c>
      <c r="I25" s="40">
        <f t="shared" si="2"/>
        <v>158.637</v>
      </c>
      <c r="J25" s="39">
        <f t="shared" si="2"/>
        <v>50.302999999999997</v>
      </c>
      <c r="K25" s="39">
        <f t="shared" si="2"/>
        <v>80.954000000000008</v>
      </c>
      <c r="L25" s="39">
        <f t="shared" si="2"/>
        <v>11.040000000000001</v>
      </c>
      <c r="M25" s="39">
        <f t="shared" si="2"/>
        <v>342.53</v>
      </c>
      <c r="N25" s="40">
        <f t="shared" si="2"/>
        <v>737.31500000000005</v>
      </c>
      <c r="O25" s="40">
        <f t="shared" si="2"/>
        <v>271.85500000000002</v>
      </c>
      <c r="P25" s="40">
        <f t="shared" si="2"/>
        <v>18.78</v>
      </c>
    </row>
  </sheetData>
  <mergeCells count="17">
    <mergeCell ref="A16:C16"/>
    <mergeCell ref="A24:C24"/>
    <mergeCell ref="A25:C25"/>
    <mergeCell ref="A9:P9"/>
    <mergeCell ref="A17:P17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0638163FA733B49AFA9D0BF278AD19F" ma:contentTypeVersion="0" ma:contentTypeDescription="Создание документа." ma:contentTypeScope="" ma:versionID="060219c13312d28f2b91d57c09ddf9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B05E3-3DFF-472E-B816-F56A8B7E7D5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212F31-AA55-4539-B45E-9F1B5B0FE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F72C19-577D-4E48-8583-F95E0870C2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Лист3</vt:lpstr>
      <vt:lpstr>Лист4</vt:lpstr>
      <vt:lpstr>'10 день'!Область_печати</vt:lpstr>
      <vt:lpstr>'11 день'!Область_печати</vt:lpstr>
      <vt:lpstr>'12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9</cp:lastModifiedBy>
  <cp:lastPrinted>2022-11-09T05:40:31Z</cp:lastPrinted>
  <dcterms:created xsi:type="dcterms:W3CDTF">1996-10-08T23:32:33Z</dcterms:created>
  <dcterms:modified xsi:type="dcterms:W3CDTF">2022-11-09T05:57:17Z</dcterms:modified>
</cp:coreProperties>
</file>